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70" activeTab="0"/>
  </bookViews>
  <sheets>
    <sheet name="lista" sheetId="1" r:id="rId1"/>
  </sheets>
  <definedNames/>
  <calcPr fullCalcOnLoad="1"/>
</workbook>
</file>

<file path=xl/sharedStrings.xml><?xml version="1.0" encoding="utf-8"?>
<sst xmlns="http://schemas.openxmlformats.org/spreadsheetml/2006/main" count="256" uniqueCount="153">
  <si>
    <t>Chapa</t>
  </si>
  <si>
    <t>Macizo</t>
  </si>
  <si>
    <t>Viruta</t>
  </si>
  <si>
    <t>Diario</t>
  </si>
  <si>
    <t>Perfil</t>
  </si>
  <si>
    <t>Alambre</t>
  </si>
  <si>
    <t>Amarillo</t>
  </si>
  <si>
    <t>Colorado</t>
  </si>
  <si>
    <t>Recorte</t>
  </si>
  <si>
    <t>Corona</t>
  </si>
  <si>
    <t>Radiador</t>
  </si>
  <si>
    <t>Viruta A</t>
  </si>
  <si>
    <t>Viruta C</t>
  </si>
  <si>
    <t>Cobre tacho</t>
  </si>
  <si>
    <t>Blando</t>
  </si>
  <si>
    <t>Linotipo</t>
  </si>
  <si>
    <t>Clise</t>
  </si>
  <si>
    <t>Batería</t>
  </si>
  <si>
    <t>Placas radiológicas</t>
  </si>
  <si>
    <t>Zamac</t>
  </si>
  <si>
    <t>Zinc</t>
  </si>
  <si>
    <t>Moneda amarilla</t>
  </si>
  <si>
    <t>Moneda blanca</t>
  </si>
  <si>
    <t>Acero inoxidable</t>
  </si>
  <si>
    <t>Acero inoxidable magnético</t>
  </si>
  <si>
    <t>Vidrio</t>
  </si>
  <si>
    <t>Plomo</t>
  </si>
  <si>
    <t>Cobre</t>
  </si>
  <si>
    <t>Bronce</t>
  </si>
  <si>
    <t>Aluminio</t>
  </si>
  <si>
    <t>Otros</t>
  </si>
  <si>
    <t>Metales</t>
  </si>
  <si>
    <t>Varios</t>
  </si>
  <si>
    <t>Fundición</t>
  </si>
  <si>
    <t>Carton</t>
  </si>
  <si>
    <t>Papel color</t>
  </si>
  <si>
    <t xml:space="preserve">Papel blanco </t>
  </si>
  <si>
    <t>Papel de tercera</t>
  </si>
  <si>
    <t>Papel blanco obra</t>
  </si>
  <si>
    <t>Papel diario</t>
  </si>
  <si>
    <t>Plásticos en general</t>
  </si>
  <si>
    <t>Tetra pack</t>
  </si>
  <si>
    <t>Pistón</t>
  </si>
  <si>
    <t>Hierro</t>
  </si>
  <si>
    <t>Placa con cabeza (batería)</t>
  </si>
  <si>
    <t xml:space="preserve"> </t>
  </si>
  <si>
    <t>PVC marroquinería</t>
  </si>
  <si>
    <t>PVC lascas</t>
  </si>
  <si>
    <t>Papel*</t>
  </si>
  <si>
    <t>Vidrio color</t>
  </si>
  <si>
    <t>Vidrio incoloro</t>
  </si>
  <si>
    <t>PET color</t>
  </si>
  <si>
    <t>Plásticos**</t>
  </si>
  <si>
    <t>Polietileno rígido (bidón)</t>
  </si>
  <si>
    <t>-</t>
  </si>
  <si>
    <t>Chatarra electrónica</t>
  </si>
  <si>
    <t>Plaqueta liviana</t>
  </si>
  <si>
    <t>Plaqueta pesada</t>
  </si>
  <si>
    <t>Chatarra (lata)</t>
  </si>
  <si>
    <t>Microprocesadores</t>
  </si>
  <si>
    <r>
      <t xml:space="preserve">Precios de </t>
    </r>
    <r>
      <rPr>
        <b/>
        <sz val="11"/>
        <color indexed="47"/>
        <rFont val="Calibri"/>
        <family val="2"/>
      </rPr>
      <t>REFERENCIA APROXIMADOS</t>
    </r>
    <r>
      <rPr>
        <b/>
        <sz val="11"/>
        <color indexed="9"/>
        <rFont val="Calibri"/>
        <family val="2"/>
      </rPr>
      <t xml:space="preserve"> para compra en $/Kg</t>
    </r>
  </si>
  <si>
    <r>
      <t>Nota:</t>
    </r>
    <r>
      <rPr>
        <sz val="11"/>
        <rFont val="Calibri"/>
        <family val="2"/>
      </rPr>
      <t xml:space="preserve"> Dejamos constancia que los precios que a continuación se detallan son APROXIMADOS, ya que los mismos dependen de muchas condiciones, entre ellas si el material se encuentra limpio o sucio, acopiado o no, mezclado, cantidades, etc.</t>
    </r>
  </si>
  <si>
    <t>Cobre alambre</t>
  </si>
  <si>
    <t>Rad. al. c/cobre</t>
  </si>
  <si>
    <t>Cabeza sifón</t>
  </si>
  <si>
    <t>Hierro dulce-CHICO</t>
  </si>
  <si>
    <t>Placa sueltas (batería)</t>
  </si>
  <si>
    <t>Tierra y placa (batería)</t>
  </si>
  <si>
    <r>
      <t xml:space="preserve">*Aclaraciones en cuanto al tipo de papel: </t>
    </r>
    <r>
      <rPr>
        <b/>
        <sz val="11"/>
        <rFont val="Calibri"/>
        <family val="2"/>
      </rPr>
      <t>archivo fanfol</t>
    </r>
    <r>
      <rPr>
        <sz val="11"/>
        <rFont val="Calibri"/>
        <family val="2"/>
      </rPr>
      <t xml:space="preserve"> son papeles de colores, </t>
    </r>
    <r>
      <rPr>
        <b/>
        <sz val="11"/>
        <rFont val="Calibri"/>
        <family val="2"/>
      </rPr>
      <t>papel blanc</t>
    </r>
    <r>
      <rPr>
        <sz val="11"/>
        <rFont val="Calibri"/>
        <family val="2"/>
      </rPr>
      <t xml:space="preserve">o es papel blanco impreso, papel </t>
    </r>
    <r>
      <rPr>
        <b/>
        <sz val="11"/>
        <rFont val="Calibri"/>
        <family val="2"/>
      </rPr>
      <t>blanco de obra</t>
    </r>
    <r>
      <rPr>
        <sz val="11"/>
        <rFont val="Calibri"/>
        <family val="2"/>
      </rPr>
      <t xml:space="preserve"> es papel blanco liso, </t>
    </r>
    <r>
      <rPr>
        <b/>
        <sz val="11"/>
        <rFont val="Calibri"/>
        <family val="2"/>
      </rPr>
      <t xml:space="preserve">papel de tercera </t>
    </r>
    <r>
      <rPr>
        <sz val="11"/>
        <rFont val="Calibri"/>
        <family val="2"/>
      </rPr>
      <t>es papel en mal estado (ej. mojado).</t>
    </r>
  </si>
  <si>
    <r>
      <t xml:space="preserve">**Aclaraciones en cuanto al tipo de plásticos: </t>
    </r>
    <r>
      <rPr>
        <b/>
        <sz val="11"/>
        <rFont val="Calibri"/>
        <family val="2"/>
      </rPr>
      <t xml:space="preserve">polietilenos de color, strech y cristal </t>
    </r>
    <r>
      <rPr>
        <sz val="11"/>
        <rFont val="Calibri"/>
        <family val="2"/>
      </rPr>
      <t>son lo que comúnmente se conoce como nylon. El</t>
    </r>
    <r>
      <rPr>
        <b/>
        <sz val="11"/>
        <rFont val="Calibri"/>
        <family val="2"/>
      </rPr>
      <t xml:space="preserve"> polietileno rígido</t>
    </r>
    <r>
      <rPr>
        <sz val="11"/>
        <rFont val="Calibri"/>
        <family val="2"/>
      </rPr>
      <t xml:space="preserve"> es conocido como pomo.</t>
    </r>
  </si>
  <si>
    <t>Polietileno flexible color (nylon)</t>
  </si>
  <si>
    <t>Polietileno flexible cristal (nylon)</t>
  </si>
  <si>
    <t>Polietileno flexible strech (nylon)</t>
  </si>
  <si>
    <t>Jun-Jul 11</t>
  </si>
  <si>
    <t>Ago-Set 11</t>
  </si>
  <si>
    <t>Oct-Nov 11</t>
  </si>
  <si>
    <t>Dic-Ene 13</t>
  </si>
  <si>
    <t>Cobre Estañado</t>
  </si>
  <si>
    <t>Feb-Mar 13</t>
  </si>
  <si>
    <t>Abr-May 13</t>
  </si>
  <si>
    <t>Jun-Jul 13</t>
  </si>
  <si>
    <t>Viruta barra</t>
  </si>
  <si>
    <t>&lt;</t>
  </si>
  <si>
    <t>Micros verdes</t>
  </si>
  <si>
    <t xml:space="preserve">*Todos los precios son por 1Kg y están expresados en pesos Uruguayos </t>
  </si>
  <si>
    <t>Ago-Set 15</t>
  </si>
  <si>
    <t>Set-08</t>
  </si>
  <si>
    <t>Feb-Mar-10</t>
  </si>
  <si>
    <t>Feb-Mar 11</t>
  </si>
  <si>
    <t>Abr-May 11</t>
  </si>
  <si>
    <t>Jun-Jul 14</t>
  </si>
  <si>
    <t>Ago-Set 14</t>
  </si>
  <si>
    <t>Oct-Nov 14</t>
  </si>
  <si>
    <t>Abr-May 15</t>
  </si>
  <si>
    <t>Jun-Jul 15</t>
  </si>
  <si>
    <t>Oct-Nov 15</t>
  </si>
  <si>
    <t>Feb-Mar 16</t>
  </si>
  <si>
    <t>Abr-May 16</t>
  </si>
  <si>
    <t>Nov -Dic 19</t>
  </si>
  <si>
    <t>Ene -Feb 19</t>
  </si>
  <si>
    <t>Ago-Set 18</t>
  </si>
  <si>
    <t>Ene - Feb 18</t>
  </si>
  <si>
    <t>Jun- Jul 17</t>
  </si>
  <si>
    <t>Abr-May 17</t>
  </si>
  <si>
    <t>Feb-Mar 17</t>
  </si>
  <si>
    <t>Dic -Ene 17</t>
  </si>
  <si>
    <t>Oct-Nov 16</t>
  </si>
  <si>
    <t>Ago-Set 16</t>
  </si>
  <si>
    <t>Jun-Jul 16</t>
  </si>
  <si>
    <t>Dic-Ene 16</t>
  </si>
  <si>
    <t>Feb-Marzo 15</t>
  </si>
  <si>
    <t>Dic - Ene 15</t>
  </si>
  <si>
    <t>Abr- May 14</t>
  </si>
  <si>
    <t>Feb- Mar 14</t>
  </si>
  <si>
    <t>Dic- Ene 14</t>
  </si>
  <si>
    <t>Oct-Noc 13</t>
  </si>
  <si>
    <t>Ago-Sep 13</t>
  </si>
  <si>
    <t>U$S 57</t>
  </si>
  <si>
    <t>U$S 36</t>
  </si>
  <si>
    <t>Micros verdes pesados</t>
  </si>
  <si>
    <t>Discos duros</t>
  </si>
  <si>
    <t>Fuentes</t>
  </si>
  <si>
    <t>Lectores</t>
  </si>
  <si>
    <t>Diskeretas</t>
  </si>
  <si>
    <t>Motores Electricos</t>
  </si>
  <si>
    <t>Bochas de heladeras</t>
  </si>
  <si>
    <t>Auto completo</t>
  </si>
  <si>
    <t>Cerámica</t>
  </si>
  <si>
    <t>Placas radiológicas con papel</t>
  </si>
  <si>
    <t>Ene -May 20</t>
  </si>
  <si>
    <t>Encontraran ocultos los datos desde 2010 en adelante</t>
  </si>
  <si>
    <t>Los precios informados son APROXIMADOS. CEMPRE Uruguay NO COMERCIALIZA MATERIALES. La base de datos se realiza SOLO a modo informativo.</t>
  </si>
  <si>
    <t>Material enviado a cementera</t>
  </si>
  <si>
    <t>sin dato</t>
  </si>
  <si>
    <t>16-18</t>
  </si>
  <si>
    <t>15-17</t>
  </si>
  <si>
    <t>Polietileno rígido (pomo) cristal</t>
  </si>
  <si>
    <t>Polietileno rígido (pomo) color</t>
  </si>
  <si>
    <t xml:space="preserve">   Poliestireno expandido (EPS)</t>
  </si>
  <si>
    <t>25-30</t>
  </si>
  <si>
    <t xml:space="preserve">   Polipropileno rigido</t>
  </si>
  <si>
    <t xml:space="preserve">   Polipropileno flexible</t>
  </si>
  <si>
    <t>Tetrapack</t>
  </si>
  <si>
    <t>Multilaminados - 4e</t>
  </si>
  <si>
    <t>0,5 US$</t>
  </si>
  <si>
    <t xml:space="preserve">    Lata</t>
  </si>
  <si>
    <t>PET cristal</t>
  </si>
  <si>
    <t>Tapitas</t>
  </si>
  <si>
    <t>Celular sin bateria</t>
  </si>
  <si>
    <t>40 US$</t>
  </si>
  <si>
    <t>37 us$</t>
  </si>
  <si>
    <t>x</t>
  </si>
  <si>
    <t>Chatarra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</si>
</sst>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U&quot;\ #,##0;\-&quot;$U&quot;\ #,##0"/>
    <numFmt numFmtId="171" formatCode="&quot;$U&quot;\ #,##0;[Red]\-&quot;$U&quot;\ #,##0"/>
    <numFmt numFmtId="172" formatCode="&quot;$U&quot;\ #,##0.00;\-&quot;$U&quot;\ #,##0.00"/>
    <numFmt numFmtId="173" formatCode="&quot;$U&quot;\ #,##0.00;[Red]\-&quot;$U&quot;\ #,##0.00"/>
    <numFmt numFmtId="174" formatCode="_-&quot;$U&quot;\ * #,##0_-;\-&quot;$U&quot;\ * #,##0_-;_-&quot;$U&quot;\ * &quot;-&quot;_-;_-@_-"/>
    <numFmt numFmtId="175" formatCode="_-&quot;$U&quot;\ * #,##0.00_-;\-&quot;$U&quot;\ * #,##0.00_-;_-&quot;$U&quot;\ * &quot;-&quot;??_-;_-@_-"/>
    <numFmt numFmtId="176" formatCode="&quot;$U&quot;\ #,##0_);\(&quot;$U&quot;\ #,##0\)"/>
    <numFmt numFmtId="177" formatCode="&quot;$U&quot;\ #,##0_);[Red]\(&quot;$U&quot;\ #,##0\)"/>
    <numFmt numFmtId="178" formatCode="&quot;$U&quot;\ #,##0.00_);\(&quot;$U&quot;\ #,##0.00\)"/>
    <numFmt numFmtId="179" formatCode="&quot;$U&quot;\ #,##0.00_);[Red]\(&quot;$U&quot;\ #,##0.00\)"/>
    <numFmt numFmtId="180" formatCode="_(&quot;$U&quot;\ * #,##0_);_(&quot;$U&quot;\ * \(#,##0\);_(&quot;$U&quot;\ * &quot;-&quot;_);_(@_)"/>
    <numFmt numFmtId="181" formatCode="_(* #,##0_);_(* \(#,##0\);_(* &quot;-&quot;_);_(@_)"/>
    <numFmt numFmtId="182" formatCode="_(&quot;$U&quot;\ * #,##0.00_);_(&quot;$U&quot;\ * \(#,##0.00\);_(&quot;$U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U&quot;\ #,##0;&quot;$U&quot;\ \-#,##0"/>
    <numFmt numFmtId="193" formatCode="&quot;$U&quot;\ #,##0;[Red]&quot;$U&quot;\ \-#,##0"/>
    <numFmt numFmtId="194" formatCode="&quot;$U&quot;\ #,##0.00;&quot;$U&quot;\ \-#,##0.00"/>
    <numFmt numFmtId="195" formatCode="&quot;$U&quot;\ #,##0.00;[Red]&quot;$U&quot;\ \-#,##0.00"/>
    <numFmt numFmtId="196" formatCode="_ &quot;$U&quot;\ * #,##0_ ;_ &quot;$U&quot;\ * \-#,##0_ ;_ &quot;$U&quot;\ * &quot;-&quot;_ ;_ @_ "/>
    <numFmt numFmtId="197" formatCode="_ * #,##0_ ;_ * \-#,##0_ ;_ * &quot;-&quot;_ ;_ @_ "/>
    <numFmt numFmtId="198" formatCode="_ &quot;$U&quot;\ * #,##0.00_ ;_ &quot;$U&quot;\ * \-#,##0.00_ ;_ &quot;$U&quot;\ * &quot;-&quot;??_ ;_ @_ "/>
    <numFmt numFmtId="199" formatCode="_ * #,##0.00_ ;_ * \-#,##0.00_ ;_ * &quot;-&quot;??_ ;_ @_ "/>
    <numFmt numFmtId="200" formatCode="[$-380A]dddd\,\ dd&quot; de &quot;mmmm&quot; de &quot;yyyy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4">
    <font>
      <sz val="10"/>
      <name val="Arial"/>
      <family val="0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47"/>
      <name val="Calibri"/>
      <family val="2"/>
    </font>
    <font>
      <b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b/>
      <sz val="11"/>
      <name val="Calibri"/>
      <family val="2"/>
    </font>
    <font>
      <b/>
      <i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mediumGray">
        <fgColor indexed="22"/>
        <bgColor theme="3" tint="0.39998000860214233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mediumGray">
        <fgColor indexed="22"/>
        <bgColor theme="4" tint="0.799979984760284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vertical="center"/>
      <protection/>
    </xf>
    <xf numFmtId="17" fontId="6" fillId="35" borderId="10" xfId="0" applyNumberFormat="1" applyFont="1" applyFill="1" applyBorder="1" applyAlignment="1" applyProtection="1">
      <alignment horizontal="center" vertical="center"/>
      <protection/>
    </xf>
    <xf numFmtId="17" fontId="5" fillId="35" borderId="10" xfId="0" applyNumberFormat="1" applyFont="1" applyFill="1" applyBorder="1" applyAlignment="1" applyProtection="1">
      <alignment horizontal="center" vertical="center"/>
      <protection/>
    </xf>
    <xf numFmtId="17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indent="1"/>
      <protection/>
    </xf>
    <xf numFmtId="0" fontId="1" fillId="36" borderId="10" xfId="0" applyFont="1" applyFill="1" applyBorder="1" applyAlignment="1" applyProtection="1">
      <alignment horizontal="left" inden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inden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7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center"/>
      <protection/>
    </xf>
    <xf numFmtId="17" fontId="8" fillId="39" borderId="10" xfId="0" applyNumberFormat="1" applyFont="1" applyFill="1" applyBorder="1" applyAlignment="1" applyProtection="1">
      <alignment horizontal="center"/>
      <protection/>
    </xf>
    <xf numFmtId="0" fontId="1" fillId="39" borderId="10" xfId="0" applyFont="1" applyFill="1" applyBorder="1" applyAlignment="1" applyProtection="1">
      <alignment horizontal="center"/>
      <protection/>
    </xf>
    <xf numFmtId="0" fontId="1" fillId="39" borderId="10" xfId="0" applyFont="1" applyFill="1" applyBorder="1" applyAlignment="1" applyProtection="1">
      <alignment/>
      <protection/>
    </xf>
    <xf numFmtId="0" fontId="1" fillId="39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left" indent="1"/>
      <protection/>
    </xf>
    <xf numFmtId="0" fontId="1" fillId="33" borderId="14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/>
      <protection/>
    </xf>
    <xf numFmtId="0" fontId="7" fillId="40" borderId="10" xfId="0" applyFont="1" applyFill="1" applyBorder="1" applyAlignment="1" applyProtection="1">
      <alignment/>
      <protection/>
    </xf>
    <xf numFmtId="0" fontId="7" fillId="40" borderId="10" xfId="0" applyFont="1" applyFill="1" applyBorder="1" applyAlignment="1" applyProtection="1">
      <alignment horizontal="center" vertical="center"/>
      <protection/>
    </xf>
    <xf numFmtId="0" fontId="1" fillId="40" borderId="10" xfId="0" applyFont="1" applyFill="1" applyBorder="1" applyAlignment="1" applyProtection="1">
      <alignment horizontal="center" vertical="center"/>
      <protection/>
    </xf>
    <xf numFmtId="0" fontId="1" fillId="40" borderId="10" xfId="0" applyFont="1" applyFill="1" applyBorder="1" applyAlignment="1" applyProtection="1">
      <alignment/>
      <protection/>
    </xf>
    <xf numFmtId="17" fontId="8" fillId="40" borderId="10" xfId="0" applyNumberFormat="1" applyFont="1" applyFill="1" applyBorder="1" applyAlignment="1" applyProtection="1">
      <alignment horizontal="center"/>
      <protection/>
    </xf>
    <xf numFmtId="0" fontId="1" fillId="40" borderId="10" xfId="0" applyFont="1" applyFill="1" applyBorder="1" applyAlignment="1" applyProtection="1">
      <alignment horizontal="center"/>
      <protection/>
    </xf>
    <xf numFmtId="0" fontId="1" fillId="40" borderId="10" xfId="0" applyFont="1" applyFill="1" applyBorder="1" applyAlignment="1" applyProtection="1">
      <alignment/>
      <protection/>
    </xf>
    <xf numFmtId="0" fontId="7" fillId="41" borderId="10" xfId="0" applyFont="1" applyFill="1" applyBorder="1" applyAlignment="1" applyProtection="1">
      <alignment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1" fillId="41" borderId="10" xfId="0" applyFont="1" applyFill="1" applyBorder="1" applyAlignment="1" applyProtection="1">
      <alignment horizontal="center" vertical="center"/>
      <protection/>
    </xf>
    <xf numFmtId="17" fontId="43" fillId="42" borderId="10" xfId="0" applyNumberFormat="1" applyFont="1" applyFill="1" applyBorder="1" applyAlignment="1" applyProtection="1">
      <alignment horizontal="center" vertical="center" wrapText="1"/>
      <protection/>
    </xf>
    <xf numFmtId="17" fontId="43" fillId="42" borderId="10" xfId="0" applyNumberFormat="1" applyFont="1" applyFill="1" applyBorder="1" applyAlignment="1" applyProtection="1">
      <alignment/>
      <protection/>
    </xf>
    <xf numFmtId="0" fontId="1" fillId="43" borderId="10" xfId="0" applyFont="1" applyFill="1" applyBorder="1" applyAlignment="1" applyProtection="1">
      <alignment/>
      <protection/>
    </xf>
    <xf numFmtId="0" fontId="1" fillId="43" borderId="12" xfId="0" applyFont="1" applyFill="1" applyBorder="1" applyAlignment="1" applyProtection="1">
      <alignment/>
      <protection/>
    </xf>
    <xf numFmtId="0" fontId="1" fillId="43" borderId="10" xfId="0" applyFont="1" applyFill="1" applyBorder="1" applyAlignment="1" applyProtection="1">
      <alignment horizontal="right"/>
      <protection/>
    </xf>
    <xf numFmtId="0" fontId="1" fillId="44" borderId="13" xfId="0" applyFont="1" applyFill="1" applyBorder="1" applyAlignment="1" applyProtection="1">
      <alignment horizontal="right" vertical="center" wrapText="1"/>
      <protection/>
    </xf>
    <xf numFmtId="0" fontId="1" fillId="44" borderId="14" xfId="0" applyFont="1" applyFill="1" applyBorder="1" applyAlignment="1" applyProtection="1">
      <alignment horizontal="right" vertical="center" wrapText="1"/>
      <protection/>
    </xf>
    <xf numFmtId="0" fontId="1" fillId="44" borderId="11" xfId="0" applyFont="1" applyFill="1" applyBorder="1" applyAlignment="1" applyProtection="1">
      <alignment horizontal="right" vertical="center" wrapText="1"/>
      <protection/>
    </xf>
    <xf numFmtId="0" fontId="1" fillId="44" borderId="13" xfId="0" applyFont="1" applyFill="1" applyBorder="1" applyAlignment="1" applyProtection="1">
      <alignment horizontal="center"/>
      <protection/>
    </xf>
    <xf numFmtId="0" fontId="1" fillId="44" borderId="14" xfId="0" applyFont="1" applyFill="1" applyBorder="1" applyAlignment="1" applyProtection="1">
      <alignment horizontal="center"/>
      <protection/>
    </xf>
    <xf numFmtId="0" fontId="1" fillId="44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7" fillId="17" borderId="17" xfId="0" applyFont="1" applyFill="1" applyBorder="1" applyAlignment="1" applyProtection="1">
      <alignment horizontal="center" vertical="center" wrapText="1"/>
      <protection/>
    </xf>
    <xf numFmtId="0" fontId="7" fillId="17" borderId="18" xfId="0" applyFont="1" applyFill="1" applyBorder="1" applyAlignment="1" applyProtection="1">
      <alignment horizontal="center" vertical="center" wrapText="1"/>
      <protection/>
    </xf>
    <xf numFmtId="0" fontId="7" fillId="17" borderId="19" xfId="0" applyFont="1" applyFill="1" applyBorder="1" applyAlignment="1" applyProtection="1">
      <alignment horizontal="center" vertical="center" wrapText="1"/>
      <protection/>
    </xf>
    <xf numFmtId="0" fontId="7" fillId="17" borderId="0" xfId="0" applyFont="1" applyFill="1" applyBorder="1" applyAlignment="1" applyProtection="1">
      <alignment horizontal="center" vertical="center" wrapText="1"/>
      <protection/>
    </xf>
    <xf numFmtId="0" fontId="7" fillId="17" borderId="20" xfId="0" applyFont="1" applyFill="1" applyBorder="1" applyAlignment="1" applyProtection="1">
      <alignment horizontal="center" vertical="center" wrapText="1"/>
      <protection/>
    </xf>
    <xf numFmtId="0" fontId="7" fillId="17" borderId="21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7" fillId="44" borderId="13" xfId="0" applyFont="1" applyFill="1" applyBorder="1" applyAlignment="1" applyProtection="1">
      <alignment horizontal="right" vertical="center" wrapText="1"/>
      <protection/>
    </xf>
    <xf numFmtId="0" fontId="7" fillId="44" borderId="14" xfId="0" applyFont="1" applyFill="1" applyBorder="1" applyAlignment="1" applyProtection="1">
      <alignment horizontal="right" vertical="center" wrapText="1"/>
      <protection/>
    </xf>
    <xf numFmtId="0" fontId="7" fillId="44" borderId="11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9525</xdr:rowOff>
    </xdr:from>
    <xdr:to>
      <xdr:col>0</xdr:col>
      <xdr:colOff>1600200</xdr:colOff>
      <xdr:row>2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3"/>
  <sheetViews>
    <sheetView tabSelected="1" zoomScalePageLayoutView="0" workbookViewId="0" topLeftCell="A35">
      <pane xSplit="70" topLeftCell="BY1" activePane="topRight" state="frozen"/>
      <selection pane="topLeft" activeCell="A1" sqref="A1"/>
      <selection pane="topRight" activeCell="BY47" sqref="BY47"/>
    </sheetView>
  </sheetViews>
  <sheetFormatPr defaultColWidth="9.140625" defaultRowHeight="12.75"/>
  <cols>
    <col min="1" max="1" width="32.7109375" style="3" customWidth="1"/>
    <col min="2" max="2" width="9.28125" style="3" hidden="1" customWidth="1"/>
    <col min="3" max="10" width="9.57421875" style="3" hidden="1" customWidth="1"/>
    <col min="11" max="56" width="0" style="3" hidden="1" customWidth="1"/>
    <col min="57" max="57" width="12.8515625" style="3" hidden="1" customWidth="1"/>
    <col min="58" max="68" width="0" style="3" hidden="1" customWidth="1"/>
    <col min="69" max="70" width="11.421875" style="3" hidden="1" customWidth="1"/>
    <col min="71" max="73" width="11.421875" style="3" customWidth="1"/>
    <col min="74" max="75" width="9.140625" style="3" customWidth="1"/>
    <col min="76" max="76" width="14.421875" style="3" customWidth="1"/>
    <col min="77" max="78" width="9.140625" style="3" customWidth="1"/>
    <col min="79" max="79" width="9.140625" style="52" customWidth="1"/>
    <col min="80" max="16384" width="9.140625" style="3" customWidth="1"/>
  </cols>
  <sheetData>
    <row r="1" spans="1:77" ht="14.25" customHeight="1">
      <c r="A1" s="61"/>
      <c r="BS1" s="67" t="s">
        <v>131</v>
      </c>
      <c r="BT1" s="68"/>
      <c r="BU1" s="68"/>
      <c r="BV1" s="68"/>
      <c r="BW1" s="68"/>
      <c r="BX1" s="68"/>
      <c r="BY1" s="68"/>
    </row>
    <row r="2" spans="1:80" ht="15.75" thickBot="1">
      <c r="A2" s="62"/>
      <c r="BS2" s="69"/>
      <c r="BT2" s="70"/>
      <c r="BU2" s="70"/>
      <c r="BV2" s="70"/>
      <c r="BW2" s="70"/>
      <c r="BX2" s="70"/>
      <c r="BY2" s="70"/>
      <c r="BZ2" s="27"/>
      <c r="CA2" s="53"/>
      <c r="CB2" s="27"/>
    </row>
    <row r="3" spans="1:81" ht="61.5" customHeight="1" thickBot="1">
      <c r="A3" s="63"/>
      <c r="B3" s="2"/>
      <c r="C3" s="2"/>
      <c r="D3" s="2"/>
      <c r="E3" s="79" t="s">
        <v>61</v>
      </c>
      <c r="F3" s="80"/>
      <c r="G3" s="80"/>
      <c r="H3" s="80"/>
      <c r="I3" s="80"/>
      <c r="J3" s="81"/>
      <c r="BS3" s="71"/>
      <c r="BT3" s="72"/>
      <c r="BU3" s="72"/>
      <c r="BV3" s="72"/>
      <c r="BW3" s="72"/>
      <c r="BX3" s="72"/>
      <c r="BY3" s="72"/>
      <c r="BZ3" s="76" t="s">
        <v>130</v>
      </c>
      <c r="CA3" s="77"/>
      <c r="CB3" s="78"/>
      <c r="CC3" s="26"/>
    </row>
    <row r="4" spans="1:80" ht="24" customHeight="1">
      <c r="A4" s="82">
        <v>23</v>
      </c>
      <c r="B4" s="5" t="s">
        <v>60</v>
      </c>
      <c r="C4" s="6"/>
      <c r="D4" s="4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 t="s">
        <v>82</v>
      </c>
      <c r="BS4" s="73" t="s">
        <v>82</v>
      </c>
      <c r="BT4" s="74"/>
      <c r="BU4" s="74"/>
      <c r="BV4" s="74"/>
      <c r="BW4" s="74"/>
      <c r="BX4" s="74"/>
      <c r="BY4" s="74"/>
      <c r="BZ4" s="74"/>
      <c r="CA4" s="74"/>
      <c r="CB4" s="75"/>
    </row>
    <row r="5" spans="1:80" ht="22.5" customHeight="1">
      <c r="A5" s="83"/>
      <c r="B5" s="8">
        <v>39052</v>
      </c>
      <c r="C5" s="9">
        <v>39356</v>
      </c>
      <c r="D5" s="9">
        <v>39387</v>
      </c>
      <c r="E5" s="9">
        <v>39417</v>
      </c>
      <c r="F5" s="9">
        <v>39479</v>
      </c>
      <c r="G5" s="9">
        <v>39508</v>
      </c>
      <c r="H5" s="9">
        <v>39539</v>
      </c>
      <c r="I5" s="9">
        <v>39569</v>
      </c>
      <c r="J5" s="10">
        <v>39600</v>
      </c>
      <c r="K5" s="10">
        <v>39630</v>
      </c>
      <c r="L5" s="10">
        <v>39661</v>
      </c>
      <c r="M5" s="10" t="s">
        <v>86</v>
      </c>
      <c r="N5" s="10">
        <v>39722</v>
      </c>
      <c r="O5" s="10">
        <v>39753</v>
      </c>
      <c r="P5" s="10">
        <v>39783</v>
      </c>
      <c r="Q5" s="10">
        <v>39845</v>
      </c>
      <c r="R5" s="10">
        <v>39904</v>
      </c>
      <c r="S5" s="10">
        <v>39934</v>
      </c>
      <c r="T5" s="10">
        <v>39965</v>
      </c>
      <c r="U5" s="10">
        <v>39995</v>
      </c>
      <c r="V5" s="10">
        <v>40026</v>
      </c>
      <c r="W5" s="10">
        <v>40057</v>
      </c>
      <c r="X5" s="10">
        <v>40087</v>
      </c>
      <c r="Y5" s="10">
        <v>40118</v>
      </c>
      <c r="Z5" s="10">
        <v>40148</v>
      </c>
      <c r="AA5" s="10">
        <v>40179</v>
      </c>
      <c r="AB5" s="10" t="s">
        <v>87</v>
      </c>
      <c r="AC5" s="10">
        <v>40269</v>
      </c>
      <c r="AD5" s="10">
        <v>40299</v>
      </c>
      <c r="AE5" s="10">
        <v>40330</v>
      </c>
      <c r="AF5" s="10">
        <v>40360</v>
      </c>
      <c r="AG5" s="10">
        <v>40391</v>
      </c>
      <c r="AH5" s="10">
        <v>40422</v>
      </c>
      <c r="AI5" s="10">
        <v>40452</v>
      </c>
      <c r="AJ5" s="10">
        <v>40483</v>
      </c>
      <c r="AK5" s="10">
        <v>40513</v>
      </c>
      <c r="AL5" s="10">
        <v>40544</v>
      </c>
      <c r="AM5" s="10" t="s">
        <v>88</v>
      </c>
      <c r="AN5" s="10" t="s">
        <v>89</v>
      </c>
      <c r="AO5" s="10" t="s">
        <v>73</v>
      </c>
      <c r="AP5" s="10" t="s">
        <v>74</v>
      </c>
      <c r="AQ5" s="10" t="s">
        <v>75</v>
      </c>
      <c r="AR5" s="10" t="s">
        <v>76</v>
      </c>
      <c r="AS5" s="10" t="s">
        <v>78</v>
      </c>
      <c r="AT5" s="10" t="s">
        <v>79</v>
      </c>
      <c r="AU5" s="10" t="s">
        <v>80</v>
      </c>
      <c r="AV5" s="10" t="s">
        <v>116</v>
      </c>
      <c r="AW5" s="10" t="s">
        <v>115</v>
      </c>
      <c r="AX5" s="10" t="s">
        <v>114</v>
      </c>
      <c r="AY5" s="10" t="s">
        <v>113</v>
      </c>
      <c r="AZ5" s="10" t="s">
        <v>112</v>
      </c>
      <c r="BA5" s="10" t="s">
        <v>90</v>
      </c>
      <c r="BB5" s="10" t="s">
        <v>91</v>
      </c>
      <c r="BC5" s="10" t="s">
        <v>92</v>
      </c>
      <c r="BD5" s="10" t="s">
        <v>111</v>
      </c>
      <c r="BE5" s="10" t="s">
        <v>110</v>
      </c>
      <c r="BF5" s="10" t="s">
        <v>93</v>
      </c>
      <c r="BG5" s="10" t="s">
        <v>94</v>
      </c>
      <c r="BH5" s="10" t="s">
        <v>85</v>
      </c>
      <c r="BI5" s="10" t="s">
        <v>95</v>
      </c>
      <c r="BJ5" s="10" t="s">
        <v>109</v>
      </c>
      <c r="BK5" s="10" t="s">
        <v>96</v>
      </c>
      <c r="BL5" s="10" t="s">
        <v>97</v>
      </c>
      <c r="BM5" s="10" t="s">
        <v>108</v>
      </c>
      <c r="BN5" s="10" t="s">
        <v>107</v>
      </c>
      <c r="BO5" s="10" t="s">
        <v>106</v>
      </c>
      <c r="BP5" s="10" t="s">
        <v>105</v>
      </c>
      <c r="BQ5" s="10" t="s">
        <v>104</v>
      </c>
      <c r="BR5" s="10" t="s">
        <v>103</v>
      </c>
      <c r="BS5" s="50" t="s">
        <v>102</v>
      </c>
      <c r="BT5" s="50" t="s">
        <v>101</v>
      </c>
      <c r="BU5" s="50" t="s">
        <v>100</v>
      </c>
      <c r="BV5" s="50" t="s">
        <v>99</v>
      </c>
      <c r="BW5" s="50" t="s">
        <v>98</v>
      </c>
      <c r="BX5" s="50" t="s">
        <v>129</v>
      </c>
      <c r="BY5" s="50">
        <v>44501</v>
      </c>
      <c r="BZ5" s="51">
        <v>44682</v>
      </c>
      <c r="CA5" s="51">
        <v>44986</v>
      </c>
      <c r="CB5" s="51">
        <v>45139</v>
      </c>
    </row>
    <row r="6" spans="1:10" ht="14.25">
      <c r="A6" s="11"/>
      <c r="B6" s="2"/>
      <c r="C6" s="2"/>
      <c r="D6" s="2"/>
      <c r="E6" s="2"/>
      <c r="F6" s="2"/>
      <c r="G6" s="2"/>
      <c r="H6" s="2"/>
      <c r="I6" s="2"/>
      <c r="J6" s="2"/>
    </row>
    <row r="7" spans="1:77" ht="14.25">
      <c r="A7" s="29" t="s">
        <v>31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28"/>
    </row>
    <row r="8" spans="1:76" s="43" customFormat="1" ht="14.25">
      <c r="A8" s="40" t="s">
        <v>29</v>
      </c>
      <c r="B8" s="44"/>
      <c r="C8" s="45"/>
      <c r="D8" s="45"/>
      <c r="E8" s="46"/>
      <c r="F8" s="46"/>
      <c r="G8" s="46"/>
      <c r="H8" s="46"/>
      <c r="BU8" s="42"/>
      <c r="BV8" s="42"/>
      <c r="BW8" s="42"/>
      <c r="BX8" s="42"/>
    </row>
    <row r="9" spans="1:80" ht="14.25">
      <c r="A9" s="39" t="s">
        <v>145</v>
      </c>
      <c r="B9" s="31"/>
      <c r="C9" s="32"/>
      <c r="D9" s="32"/>
      <c r="E9" s="33"/>
      <c r="F9" s="33"/>
      <c r="G9" s="33"/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2" t="s">
        <v>133</v>
      </c>
      <c r="BT9" s="2" t="s">
        <v>133</v>
      </c>
      <c r="BU9" s="13" t="s">
        <v>133</v>
      </c>
      <c r="BV9" s="2" t="s">
        <v>133</v>
      </c>
      <c r="BW9" s="3" t="s">
        <v>133</v>
      </c>
      <c r="BX9" s="37" t="s">
        <v>133</v>
      </c>
      <c r="BY9" s="3" t="s">
        <v>133</v>
      </c>
      <c r="BZ9" s="3" t="s">
        <v>133</v>
      </c>
      <c r="CA9" s="52" t="s">
        <v>139</v>
      </c>
      <c r="CB9" s="3">
        <v>24</v>
      </c>
    </row>
    <row r="10" spans="1:77" ht="14.25">
      <c r="A10" s="17" t="s">
        <v>5</v>
      </c>
      <c r="B10" s="13">
        <v>32</v>
      </c>
      <c r="C10" s="13">
        <v>28</v>
      </c>
      <c r="D10" s="13">
        <v>27</v>
      </c>
      <c r="E10" s="13">
        <v>27</v>
      </c>
      <c r="F10" s="13">
        <v>31</v>
      </c>
      <c r="G10" s="13">
        <v>31</v>
      </c>
      <c r="H10" s="13">
        <v>31</v>
      </c>
      <c r="I10" s="13">
        <v>31</v>
      </c>
      <c r="J10" s="13">
        <v>31</v>
      </c>
      <c r="K10" s="13">
        <v>31</v>
      </c>
      <c r="L10" s="13">
        <v>31</v>
      </c>
      <c r="M10" s="13">
        <v>31</v>
      </c>
      <c r="N10" s="13">
        <v>31</v>
      </c>
      <c r="O10" s="13">
        <v>31</v>
      </c>
      <c r="P10" s="13">
        <v>32</v>
      </c>
      <c r="Q10" s="13">
        <v>32</v>
      </c>
      <c r="R10" s="13">
        <v>32</v>
      </c>
      <c r="S10" s="13">
        <v>32</v>
      </c>
      <c r="T10" s="13">
        <v>32</v>
      </c>
      <c r="U10" s="13">
        <v>32</v>
      </c>
      <c r="V10" s="13">
        <v>35</v>
      </c>
      <c r="W10" s="13">
        <v>33</v>
      </c>
      <c r="X10" s="13">
        <v>33</v>
      </c>
      <c r="Y10" s="13">
        <v>33</v>
      </c>
      <c r="Z10" s="13">
        <v>32</v>
      </c>
      <c r="AA10" s="13">
        <v>32</v>
      </c>
      <c r="AB10" s="13">
        <v>31</v>
      </c>
      <c r="AC10" s="13">
        <v>33</v>
      </c>
      <c r="AD10" s="13">
        <v>33</v>
      </c>
      <c r="AE10" s="13">
        <v>33</v>
      </c>
      <c r="AF10" s="13">
        <v>33</v>
      </c>
      <c r="AG10" s="13">
        <v>33</v>
      </c>
      <c r="AH10" s="13">
        <v>29</v>
      </c>
      <c r="AI10" s="13">
        <v>29</v>
      </c>
      <c r="AJ10" s="13">
        <v>25</v>
      </c>
      <c r="AK10" s="13">
        <v>18</v>
      </c>
      <c r="AL10" s="13">
        <v>18</v>
      </c>
      <c r="AM10" s="13">
        <v>18</v>
      </c>
      <c r="AN10" s="13">
        <v>18</v>
      </c>
      <c r="AO10" s="13">
        <v>21</v>
      </c>
      <c r="AP10" s="13">
        <v>23</v>
      </c>
      <c r="AQ10" s="13">
        <v>25</v>
      </c>
      <c r="AR10" s="13">
        <v>25</v>
      </c>
      <c r="AS10" s="13">
        <v>23</v>
      </c>
      <c r="AT10" s="13">
        <v>23</v>
      </c>
      <c r="AU10" s="13">
        <v>23</v>
      </c>
      <c r="AV10" s="13">
        <v>23</v>
      </c>
      <c r="AW10" s="13">
        <v>23</v>
      </c>
      <c r="AX10" s="13">
        <v>24</v>
      </c>
      <c r="AY10" s="2">
        <v>26</v>
      </c>
      <c r="AZ10" s="2">
        <v>26</v>
      </c>
      <c r="BA10" s="2">
        <v>25</v>
      </c>
      <c r="BB10" s="2">
        <v>22</v>
      </c>
      <c r="BC10" s="2">
        <v>22</v>
      </c>
      <c r="BD10" s="2">
        <v>22</v>
      </c>
      <c r="BE10" s="2">
        <v>22</v>
      </c>
      <c r="BF10" s="2">
        <v>21</v>
      </c>
      <c r="BG10" s="2">
        <v>21</v>
      </c>
      <c r="BH10" s="2">
        <v>24</v>
      </c>
      <c r="BI10" s="2">
        <v>24</v>
      </c>
      <c r="BJ10" s="2">
        <v>24</v>
      </c>
      <c r="BK10" s="2">
        <v>24</v>
      </c>
      <c r="BL10" s="2">
        <v>21</v>
      </c>
      <c r="BM10" s="2">
        <v>21</v>
      </c>
      <c r="BN10" s="2">
        <v>21</v>
      </c>
      <c r="BO10" s="2">
        <v>21</v>
      </c>
      <c r="BP10" s="2">
        <v>21</v>
      </c>
      <c r="BQ10" s="2">
        <v>21</v>
      </c>
      <c r="BR10" s="2">
        <v>22</v>
      </c>
      <c r="BS10" s="2">
        <v>24</v>
      </c>
      <c r="BT10" s="2">
        <v>23</v>
      </c>
      <c r="BU10" s="2">
        <v>27</v>
      </c>
      <c r="BV10" s="2">
        <v>26</v>
      </c>
      <c r="BW10" s="3">
        <v>27</v>
      </c>
      <c r="BX10" s="21">
        <v>26</v>
      </c>
      <c r="BY10" s="3">
        <v>59</v>
      </c>
    </row>
    <row r="11" spans="1:80" ht="14.25">
      <c r="A11" s="17" t="s">
        <v>0</v>
      </c>
      <c r="B11" s="13">
        <v>26</v>
      </c>
      <c r="C11" s="13">
        <v>23</v>
      </c>
      <c r="D11" s="13">
        <v>21</v>
      </c>
      <c r="E11" s="13">
        <v>20</v>
      </c>
      <c r="F11" s="13">
        <v>23</v>
      </c>
      <c r="G11" s="13">
        <v>23</v>
      </c>
      <c r="H11" s="13">
        <v>23</v>
      </c>
      <c r="I11" s="13">
        <v>23</v>
      </c>
      <c r="J11" s="13">
        <v>23</v>
      </c>
      <c r="K11" s="13">
        <v>23</v>
      </c>
      <c r="L11" s="13">
        <v>23</v>
      </c>
      <c r="M11" s="13">
        <v>23</v>
      </c>
      <c r="N11" s="13">
        <v>23</v>
      </c>
      <c r="O11" s="13">
        <v>23</v>
      </c>
      <c r="P11" s="13">
        <v>26</v>
      </c>
      <c r="Q11" s="13">
        <v>26</v>
      </c>
      <c r="R11" s="13">
        <v>26</v>
      </c>
      <c r="S11" s="13">
        <v>26</v>
      </c>
      <c r="T11" s="13">
        <v>26</v>
      </c>
      <c r="U11" s="13">
        <v>26</v>
      </c>
      <c r="V11" s="13">
        <v>27</v>
      </c>
      <c r="W11" s="13">
        <v>25</v>
      </c>
      <c r="X11" s="13">
        <v>25</v>
      </c>
      <c r="Y11" s="13">
        <v>25</v>
      </c>
      <c r="Z11" s="13">
        <v>24</v>
      </c>
      <c r="AA11" s="13">
        <v>24</v>
      </c>
      <c r="AB11" s="13">
        <v>23</v>
      </c>
      <c r="AC11" s="13">
        <v>25</v>
      </c>
      <c r="AD11" s="13">
        <v>23</v>
      </c>
      <c r="AE11" s="13">
        <v>24</v>
      </c>
      <c r="AF11" s="13">
        <v>24</v>
      </c>
      <c r="AG11" s="13">
        <v>24</v>
      </c>
      <c r="AH11" s="13">
        <v>20</v>
      </c>
      <c r="AI11" s="13">
        <v>20</v>
      </c>
      <c r="AJ11" s="13">
        <v>17</v>
      </c>
      <c r="AK11" s="13">
        <v>10</v>
      </c>
      <c r="AL11" s="13">
        <v>10</v>
      </c>
      <c r="AM11" s="13">
        <v>10</v>
      </c>
      <c r="AN11" s="13">
        <v>10</v>
      </c>
      <c r="AO11" s="13">
        <v>12</v>
      </c>
      <c r="AP11" s="13">
        <v>13</v>
      </c>
      <c r="AQ11" s="13">
        <v>15</v>
      </c>
      <c r="AR11" s="13">
        <v>16</v>
      </c>
      <c r="AS11" s="13">
        <v>14</v>
      </c>
      <c r="AT11" s="13">
        <v>14</v>
      </c>
      <c r="AU11" s="13">
        <v>18</v>
      </c>
      <c r="AV11" s="13">
        <v>18</v>
      </c>
      <c r="AW11" s="13">
        <v>18</v>
      </c>
      <c r="AX11" s="13">
        <v>18</v>
      </c>
      <c r="AY11" s="2">
        <v>20</v>
      </c>
      <c r="AZ11" s="2">
        <v>20</v>
      </c>
      <c r="BA11" s="2">
        <v>19</v>
      </c>
      <c r="BB11" s="2">
        <v>16</v>
      </c>
      <c r="BC11" s="2">
        <v>16</v>
      </c>
      <c r="BD11" s="2">
        <v>16</v>
      </c>
      <c r="BE11" s="2">
        <v>16</v>
      </c>
      <c r="BF11" s="2">
        <v>15</v>
      </c>
      <c r="BG11" s="2">
        <v>15</v>
      </c>
      <c r="BH11" s="2">
        <v>15</v>
      </c>
      <c r="BI11" s="2">
        <v>15</v>
      </c>
      <c r="BJ11" s="2">
        <v>15</v>
      </c>
      <c r="BK11" s="2">
        <v>15</v>
      </c>
      <c r="BL11" s="2">
        <v>15</v>
      </c>
      <c r="BM11" s="2">
        <v>15</v>
      </c>
      <c r="BN11" s="2">
        <v>13</v>
      </c>
      <c r="BO11" s="2">
        <v>13</v>
      </c>
      <c r="BP11" s="2">
        <v>13</v>
      </c>
      <c r="BQ11" s="2">
        <v>13</v>
      </c>
      <c r="BR11" s="2">
        <v>16</v>
      </c>
      <c r="BS11" s="2">
        <v>16</v>
      </c>
      <c r="BT11" s="2">
        <v>13</v>
      </c>
      <c r="BU11" s="2">
        <v>16</v>
      </c>
      <c r="BV11" s="2">
        <v>15</v>
      </c>
      <c r="BW11" s="3">
        <v>19</v>
      </c>
      <c r="BX11" s="21">
        <v>18</v>
      </c>
      <c r="BY11" s="3">
        <v>33</v>
      </c>
      <c r="BZ11" s="3">
        <v>31</v>
      </c>
      <c r="CB11" s="3">
        <v>26</v>
      </c>
    </row>
    <row r="12" spans="1:80" ht="14.25">
      <c r="A12" s="17" t="s">
        <v>3</v>
      </c>
      <c r="B12" s="13">
        <v>30</v>
      </c>
      <c r="C12" s="13">
        <v>27</v>
      </c>
      <c r="D12" s="13">
        <v>26</v>
      </c>
      <c r="E12" s="13">
        <v>26</v>
      </c>
      <c r="F12" s="13">
        <v>29</v>
      </c>
      <c r="G12" s="13">
        <v>29</v>
      </c>
      <c r="H12" s="13">
        <v>29</v>
      </c>
      <c r="I12" s="13">
        <v>29</v>
      </c>
      <c r="J12" s="13">
        <v>29</v>
      </c>
      <c r="K12" s="13">
        <v>29</v>
      </c>
      <c r="L12" s="13">
        <v>29</v>
      </c>
      <c r="M12" s="13">
        <v>29</v>
      </c>
      <c r="N12" s="13">
        <v>29</v>
      </c>
      <c r="O12" s="13">
        <v>29</v>
      </c>
      <c r="P12" s="13">
        <v>30</v>
      </c>
      <c r="Q12" s="13">
        <v>30</v>
      </c>
      <c r="R12" s="13">
        <v>30</v>
      </c>
      <c r="S12" s="13">
        <v>30</v>
      </c>
      <c r="T12" s="13">
        <v>30</v>
      </c>
      <c r="U12" s="13">
        <v>30</v>
      </c>
      <c r="V12" s="13">
        <v>32</v>
      </c>
      <c r="W12" s="13">
        <v>29</v>
      </c>
      <c r="X12" s="13">
        <v>29</v>
      </c>
      <c r="Y12" s="13">
        <v>27</v>
      </c>
      <c r="Z12" s="13">
        <v>25</v>
      </c>
      <c r="AA12" s="13">
        <v>25</v>
      </c>
      <c r="AB12" s="13">
        <v>25</v>
      </c>
      <c r="AC12" s="13">
        <v>27</v>
      </c>
      <c r="AD12" s="13">
        <v>27</v>
      </c>
      <c r="AE12" s="13">
        <v>27</v>
      </c>
      <c r="AF12" s="13">
        <v>27</v>
      </c>
      <c r="AG12" s="13">
        <v>27</v>
      </c>
      <c r="AH12" s="13">
        <v>23</v>
      </c>
      <c r="AI12" s="13">
        <v>23</v>
      </c>
      <c r="AJ12" s="13">
        <v>19</v>
      </c>
      <c r="AK12" s="13">
        <v>14</v>
      </c>
      <c r="AL12" s="13">
        <v>14</v>
      </c>
      <c r="AM12" s="13">
        <v>14</v>
      </c>
      <c r="AN12" s="13">
        <v>13</v>
      </c>
      <c r="AO12" s="13">
        <v>18</v>
      </c>
      <c r="AP12" s="13">
        <v>19</v>
      </c>
      <c r="AQ12" s="13">
        <v>21</v>
      </c>
      <c r="AR12" s="13">
        <v>21</v>
      </c>
      <c r="AS12" s="13">
        <v>18</v>
      </c>
      <c r="AT12" s="13">
        <v>18</v>
      </c>
      <c r="AU12" s="13">
        <v>18</v>
      </c>
      <c r="AV12" s="13">
        <v>18</v>
      </c>
      <c r="AW12" s="13">
        <v>18</v>
      </c>
      <c r="AX12" s="13">
        <v>20</v>
      </c>
      <c r="AY12" s="2">
        <v>22</v>
      </c>
      <c r="AZ12" s="2">
        <v>22</v>
      </c>
      <c r="BA12" s="2">
        <v>21</v>
      </c>
      <c r="BB12" s="2">
        <v>18</v>
      </c>
      <c r="BC12" s="2">
        <v>18</v>
      </c>
      <c r="BD12" s="2">
        <v>18</v>
      </c>
      <c r="BE12" s="2">
        <v>18</v>
      </c>
      <c r="BF12" s="2">
        <v>17</v>
      </c>
      <c r="BG12" s="2">
        <v>17</v>
      </c>
      <c r="BH12" s="2">
        <v>17</v>
      </c>
      <c r="BI12" s="2">
        <v>17</v>
      </c>
      <c r="BJ12" s="2">
        <v>17</v>
      </c>
      <c r="BK12" s="2">
        <v>17</v>
      </c>
      <c r="BL12" s="2">
        <v>17</v>
      </c>
      <c r="BM12" s="2">
        <v>17</v>
      </c>
      <c r="BN12" s="2">
        <v>15</v>
      </c>
      <c r="BO12" s="2">
        <v>15</v>
      </c>
      <c r="BP12" s="2">
        <v>15</v>
      </c>
      <c r="BQ12" s="2">
        <v>15</v>
      </c>
      <c r="BR12" s="2">
        <v>16</v>
      </c>
      <c r="BS12" s="2">
        <v>16</v>
      </c>
      <c r="BT12" s="2">
        <v>13</v>
      </c>
      <c r="BU12" s="2">
        <v>17</v>
      </c>
      <c r="BV12" s="2">
        <v>16</v>
      </c>
      <c r="BW12" s="3">
        <v>18</v>
      </c>
      <c r="BX12" s="21">
        <v>20</v>
      </c>
      <c r="BY12" s="3">
        <v>44</v>
      </c>
      <c r="CB12" s="3">
        <v>37</v>
      </c>
    </row>
    <row r="13" spans="1:80" ht="14.25">
      <c r="A13" s="17" t="s">
        <v>1</v>
      </c>
      <c r="B13" s="13">
        <v>23</v>
      </c>
      <c r="C13" s="13">
        <v>21</v>
      </c>
      <c r="D13" s="13">
        <v>19</v>
      </c>
      <c r="E13" s="13">
        <v>18</v>
      </c>
      <c r="F13" s="13">
        <v>21</v>
      </c>
      <c r="G13" s="13">
        <v>21</v>
      </c>
      <c r="H13" s="13">
        <v>21</v>
      </c>
      <c r="I13" s="13">
        <v>21</v>
      </c>
      <c r="J13" s="13">
        <v>21</v>
      </c>
      <c r="K13" s="13">
        <v>21</v>
      </c>
      <c r="L13" s="13">
        <v>21</v>
      </c>
      <c r="M13" s="13">
        <v>21</v>
      </c>
      <c r="N13" s="13">
        <v>21</v>
      </c>
      <c r="O13" s="13">
        <v>21</v>
      </c>
      <c r="P13" s="13">
        <v>24</v>
      </c>
      <c r="Q13" s="13">
        <v>24</v>
      </c>
      <c r="R13" s="13">
        <v>24</v>
      </c>
      <c r="S13" s="13">
        <v>24</v>
      </c>
      <c r="T13" s="13">
        <v>24</v>
      </c>
      <c r="U13" s="13">
        <v>24</v>
      </c>
      <c r="V13" s="13">
        <v>26</v>
      </c>
      <c r="W13" s="13">
        <v>23</v>
      </c>
      <c r="X13" s="13">
        <v>23</v>
      </c>
      <c r="Y13" s="13">
        <v>23</v>
      </c>
      <c r="Z13" s="13">
        <v>22</v>
      </c>
      <c r="AA13" s="13">
        <v>22</v>
      </c>
      <c r="AB13" s="13">
        <v>21</v>
      </c>
      <c r="AC13" s="13">
        <v>23</v>
      </c>
      <c r="AD13" s="13">
        <v>23</v>
      </c>
      <c r="AE13" s="13">
        <v>24</v>
      </c>
      <c r="AF13" s="13">
        <v>24</v>
      </c>
      <c r="AG13" s="13">
        <v>24</v>
      </c>
      <c r="AH13" s="13">
        <v>20</v>
      </c>
      <c r="AI13" s="13">
        <v>20</v>
      </c>
      <c r="AJ13" s="13">
        <v>17</v>
      </c>
      <c r="AK13" s="13">
        <v>10</v>
      </c>
      <c r="AL13" s="13">
        <v>10</v>
      </c>
      <c r="AM13" s="13">
        <v>10</v>
      </c>
      <c r="AN13" s="13">
        <v>10</v>
      </c>
      <c r="AO13" s="13">
        <v>12</v>
      </c>
      <c r="AP13" s="13">
        <v>13</v>
      </c>
      <c r="AQ13" s="13">
        <v>15</v>
      </c>
      <c r="AR13" s="13">
        <v>16</v>
      </c>
      <c r="AS13" s="13">
        <v>14</v>
      </c>
      <c r="AT13" s="13">
        <v>14</v>
      </c>
      <c r="AU13" s="13">
        <v>18</v>
      </c>
      <c r="AV13" s="13">
        <v>18</v>
      </c>
      <c r="AW13" s="13">
        <v>18</v>
      </c>
      <c r="AX13" s="13">
        <v>18</v>
      </c>
      <c r="AY13" s="2">
        <v>20</v>
      </c>
      <c r="AZ13" s="2">
        <v>20</v>
      </c>
      <c r="BA13" s="2">
        <v>19</v>
      </c>
      <c r="BB13" s="2">
        <v>16</v>
      </c>
      <c r="BC13" s="2">
        <v>16</v>
      </c>
      <c r="BD13" s="2">
        <v>16</v>
      </c>
      <c r="BE13" s="2">
        <v>16</v>
      </c>
      <c r="BF13" s="2">
        <v>15</v>
      </c>
      <c r="BG13" s="2">
        <v>15</v>
      </c>
      <c r="BH13" s="2">
        <v>15</v>
      </c>
      <c r="BI13" s="2">
        <v>15</v>
      </c>
      <c r="BJ13" s="2">
        <v>15</v>
      </c>
      <c r="BK13" s="2">
        <v>15</v>
      </c>
      <c r="BL13" s="2">
        <v>15</v>
      </c>
      <c r="BM13" s="2">
        <v>15</v>
      </c>
      <c r="BN13" s="2">
        <v>13</v>
      </c>
      <c r="BO13" s="2">
        <v>13</v>
      </c>
      <c r="BP13" s="2">
        <v>13</v>
      </c>
      <c r="BQ13" s="2">
        <v>13</v>
      </c>
      <c r="BR13" s="2">
        <v>16</v>
      </c>
      <c r="BS13" s="2">
        <v>16</v>
      </c>
      <c r="BT13" s="2">
        <v>13</v>
      </c>
      <c r="BU13" s="2">
        <v>16</v>
      </c>
      <c r="BV13" s="2">
        <v>15</v>
      </c>
      <c r="BW13" s="3">
        <v>19</v>
      </c>
      <c r="BX13" s="21">
        <v>18</v>
      </c>
      <c r="BY13" s="3">
        <v>33</v>
      </c>
      <c r="CB13" s="3">
        <v>26</v>
      </c>
    </row>
    <row r="14" spans="1:80" ht="14.25">
      <c r="A14" s="17" t="s">
        <v>4</v>
      </c>
      <c r="B14" s="13">
        <v>31</v>
      </c>
      <c r="C14" s="13">
        <v>27</v>
      </c>
      <c r="D14" s="13">
        <v>26</v>
      </c>
      <c r="E14" s="13">
        <v>26</v>
      </c>
      <c r="F14" s="13">
        <v>29</v>
      </c>
      <c r="G14" s="13">
        <v>29</v>
      </c>
      <c r="H14" s="13">
        <v>29</v>
      </c>
      <c r="I14" s="13">
        <v>29</v>
      </c>
      <c r="J14" s="13">
        <v>29</v>
      </c>
      <c r="K14" s="13">
        <v>29</v>
      </c>
      <c r="L14" s="13">
        <v>29</v>
      </c>
      <c r="M14" s="13">
        <v>29</v>
      </c>
      <c r="N14" s="13">
        <v>29</v>
      </c>
      <c r="O14" s="13">
        <v>29</v>
      </c>
      <c r="P14" s="13">
        <v>30</v>
      </c>
      <c r="Q14" s="13">
        <v>30</v>
      </c>
      <c r="R14" s="13">
        <v>30</v>
      </c>
      <c r="S14" s="13">
        <v>30</v>
      </c>
      <c r="T14" s="13">
        <v>30</v>
      </c>
      <c r="U14" s="13">
        <v>30</v>
      </c>
      <c r="V14" s="13">
        <v>32</v>
      </c>
      <c r="W14" s="13">
        <v>31</v>
      </c>
      <c r="X14" s="13">
        <v>31</v>
      </c>
      <c r="Y14" s="13">
        <v>31</v>
      </c>
      <c r="Z14" s="13">
        <v>30</v>
      </c>
      <c r="AA14" s="13">
        <v>30</v>
      </c>
      <c r="AB14" s="13">
        <v>29</v>
      </c>
      <c r="AC14" s="13">
        <v>31</v>
      </c>
      <c r="AD14" s="13">
        <v>31</v>
      </c>
      <c r="AE14" s="13">
        <v>31</v>
      </c>
      <c r="AF14" s="13">
        <v>31</v>
      </c>
      <c r="AG14" s="13">
        <v>31</v>
      </c>
      <c r="AH14" s="13">
        <v>27</v>
      </c>
      <c r="AI14" s="13">
        <v>27</v>
      </c>
      <c r="AJ14" s="13">
        <v>25</v>
      </c>
      <c r="AK14" s="13">
        <v>18</v>
      </c>
      <c r="AL14" s="13">
        <v>18</v>
      </c>
      <c r="AM14" s="13">
        <v>18</v>
      </c>
      <c r="AN14" s="13">
        <v>18</v>
      </c>
      <c r="AO14" s="13">
        <v>21</v>
      </c>
      <c r="AP14" s="13">
        <v>23</v>
      </c>
      <c r="AQ14" s="13">
        <v>25</v>
      </c>
      <c r="AR14" s="13">
        <v>25</v>
      </c>
      <c r="AS14" s="13">
        <v>23</v>
      </c>
      <c r="AT14" s="13">
        <v>23</v>
      </c>
      <c r="AU14" s="13">
        <v>23</v>
      </c>
      <c r="AV14" s="13">
        <v>23</v>
      </c>
      <c r="AW14" s="13">
        <v>23</v>
      </c>
      <c r="AX14" s="13">
        <v>24</v>
      </c>
      <c r="AY14" s="2">
        <v>26</v>
      </c>
      <c r="AZ14" s="2">
        <v>26</v>
      </c>
      <c r="BA14" s="2">
        <v>25</v>
      </c>
      <c r="BB14" s="2">
        <v>22</v>
      </c>
      <c r="BC14" s="2">
        <v>22</v>
      </c>
      <c r="BD14" s="2">
        <v>22</v>
      </c>
      <c r="BE14" s="2">
        <v>22</v>
      </c>
      <c r="BF14" s="2">
        <v>21</v>
      </c>
      <c r="BG14" s="2">
        <v>21</v>
      </c>
      <c r="BH14" s="2">
        <v>24</v>
      </c>
      <c r="BI14" s="2">
        <v>24</v>
      </c>
      <c r="BJ14" s="2">
        <v>24</v>
      </c>
      <c r="BK14" s="2">
        <v>24</v>
      </c>
      <c r="BL14" s="2">
        <v>21</v>
      </c>
      <c r="BM14" s="2">
        <v>21</v>
      </c>
      <c r="BN14" s="2">
        <v>21</v>
      </c>
      <c r="BO14" s="2">
        <v>21</v>
      </c>
      <c r="BP14" s="2">
        <v>21</v>
      </c>
      <c r="BQ14" s="2">
        <v>21</v>
      </c>
      <c r="BR14" s="2">
        <v>22</v>
      </c>
      <c r="BS14" s="2">
        <v>24</v>
      </c>
      <c r="BT14" s="2">
        <v>23</v>
      </c>
      <c r="BU14" s="2">
        <v>27</v>
      </c>
      <c r="BV14" s="2">
        <v>26</v>
      </c>
      <c r="BW14" s="3">
        <v>27</v>
      </c>
      <c r="BX14" s="21">
        <v>26</v>
      </c>
      <c r="BY14" s="3">
        <v>43</v>
      </c>
      <c r="CB14" s="3">
        <v>36</v>
      </c>
    </row>
    <row r="15" spans="1:80" ht="14.25">
      <c r="A15" s="17" t="s">
        <v>42</v>
      </c>
      <c r="B15" s="13">
        <v>26</v>
      </c>
      <c r="C15" s="13">
        <v>23</v>
      </c>
      <c r="D15" s="13">
        <v>21</v>
      </c>
      <c r="E15" s="13">
        <v>19</v>
      </c>
      <c r="F15" s="13">
        <v>23</v>
      </c>
      <c r="G15" s="13">
        <v>23</v>
      </c>
      <c r="H15" s="13">
        <v>23</v>
      </c>
      <c r="I15" s="13">
        <v>23</v>
      </c>
      <c r="J15" s="13">
        <v>23</v>
      </c>
      <c r="K15" s="13">
        <v>23</v>
      </c>
      <c r="L15" s="13">
        <v>23</v>
      </c>
      <c r="M15" s="13">
        <v>23</v>
      </c>
      <c r="N15" s="13">
        <v>23</v>
      </c>
      <c r="O15" s="13">
        <v>23</v>
      </c>
      <c r="P15" s="13">
        <v>25</v>
      </c>
      <c r="Q15" s="13">
        <v>25</v>
      </c>
      <c r="R15" s="13">
        <v>26</v>
      </c>
      <c r="S15" s="13">
        <v>26</v>
      </c>
      <c r="T15" s="13">
        <v>26</v>
      </c>
      <c r="U15" s="13">
        <v>26</v>
      </c>
      <c r="V15" s="13">
        <v>27</v>
      </c>
      <c r="W15" s="13">
        <v>25</v>
      </c>
      <c r="X15" s="13">
        <v>25</v>
      </c>
      <c r="Y15" s="13">
        <v>25</v>
      </c>
      <c r="Z15" s="13">
        <v>24</v>
      </c>
      <c r="AA15" s="13">
        <v>24</v>
      </c>
      <c r="AB15" s="13">
        <v>23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21</v>
      </c>
      <c r="AI15" s="13">
        <v>21</v>
      </c>
      <c r="AJ15" s="13">
        <v>18</v>
      </c>
      <c r="AK15" s="13">
        <v>11</v>
      </c>
      <c r="AL15" s="13">
        <v>11</v>
      </c>
      <c r="AM15" s="13">
        <v>11</v>
      </c>
      <c r="AN15" s="13">
        <v>11</v>
      </c>
      <c r="AO15" s="13">
        <v>13</v>
      </c>
      <c r="AP15" s="13">
        <v>13</v>
      </c>
      <c r="AQ15" s="13">
        <v>15</v>
      </c>
      <c r="AR15" s="13">
        <v>16</v>
      </c>
      <c r="AS15" s="13">
        <v>14</v>
      </c>
      <c r="AT15" s="13">
        <v>14</v>
      </c>
      <c r="AU15" s="13">
        <v>18</v>
      </c>
      <c r="AV15" s="13">
        <v>18</v>
      </c>
      <c r="AW15" s="13">
        <v>18</v>
      </c>
      <c r="AX15" s="13">
        <v>18</v>
      </c>
      <c r="AY15" s="2">
        <v>20</v>
      </c>
      <c r="AZ15" s="2">
        <v>20</v>
      </c>
      <c r="BA15" s="2">
        <v>19</v>
      </c>
      <c r="BB15" s="2">
        <v>16</v>
      </c>
      <c r="BC15" s="2">
        <v>16</v>
      </c>
      <c r="BD15" s="2">
        <v>16</v>
      </c>
      <c r="BE15" s="2">
        <v>16</v>
      </c>
      <c r="BF15" s="2">
        <v>15</v>
      </c>
      <c r="BG15" s="2">
        <v>15</v>
      </c>
      <c r="BH15" s="2">
        <v>15</v>
      </c>
      <c r="BI15" s="2">
        <v>15</v>
      </c>
      <c r="BJ15" s="2">
        <v>15</v>
      </c>
      <c r="BK15" s="2">
        <v>15</v>
      </c>
      <c r="BL15" s="2">
        <v>15</v>
      </c>
      <c r="BM15" s="2">
        <v>15</v>
      </c>
      <c r="BN15" s="2">
        <v>13</v>
      </c>
      <c r="BO15" s="2">
        <v>13</v>
      </c>
      <c r="BP15" s="2">
        <v>13</v>
      </c>
      <c r="BQ15" s="2">
        <v>13</v>
      </c>
      <c r="BR15" s="2">
        <v>16</v>
      </c>
      <c r="BS15" s="2">
        <v>16</v>
      </c>
      <c r="BT15" s="2">
        <v>13</v>
      </c>
      <c r="BU15" s="2">
        <v>16</v>
      </c>
      <c r="BV15" s="2">
        <v>15</v>
      </c>
      <c r="BW15" s="3">
        <v>19</v>
      </c>
      <c r="BX15" s="21">
        <v>18</v>
      </c>
      <c r="BY15" s="3">
        <v>33</v>
      </c>
      <c r="CB15" s="3">
        <v>26</v>
      </c>
    </row>
    <row r="16" spans="1:80" ht="14.25">
      <c r="A16" s="17" t="s">
        <v>2</v>
      </c>
      <c r="B16" s="13">
        <v>4</v>
      </c>
      <c r="C16" s="13">
        <v>4</v>
      </c>
      <c r="D16" s="13">
        <v>3</v>
      </c>
      <c r="E16" s="13">
        <v>2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4</v>
      </c>
      <c r="Q16" s="13">
        <v>4</v>
      </c>
      <c r="R16" s="13">
        <v>4</v>
      </c>
      <c r="S16" s="13">
        <v>4</v>
      </c>
      <c r="T16" s="13">
        <v>4</v>
      </c>
      <c r="U16" s="13">
        <v>4</v>
      </c>
      <c r="V16" s="13">
        <v>4</v>
      </c>
      <c r="W16" s="13">
        <v>4</v>
      </c>
      <c r="X16" s="13">
        <v>4</v>
      </c>
      <c r="Y16" s="13">
        <v>4</v>
      </c>
      <c r="Z16" s="13">
        <v>3</v>
      </c>
      <c r="AA16" s="13">
        <v>3</v>
      </c>
      <c r="AB16" s="13">
        <v>3</v>
      </c>
      <c r="AC16" s="13">
        <v>5</v>
      </c>
      <c r="AD16" s="13">
        <v>5</v>
      </c>
      <c r="AE16" s="13">
        <v>5</v>
      </c>
      <c r="AF16" s="13">
        <v>5</v>
      </c>
      <c r="AG16" s="13">
        <v>5</v>
      </c>
      <c r="AH16" s="13">
        <v>3</v>
      </c>
      <c r="AI16" s="13">
        <v>3</v>
      </c>
      <c r="AJ16" s="13">
        <v>3</v>
      </c>
      <c r="AK16" s="13">
        <v>2</v>
      </c>
      <c r="AL16" s="13">
        <v>2</v>
      </c>
      <c r="AM16" s="13">
        <v>2</v>
      </c>
      <c r="AN16" s="13">
        <v>2</v>
      </c>
      <c r="AO16" s="13">
        <v>2</v>
      </c>
      <c r="AP16" s="13">
        <v>2</v>
      </c>
      <c r="AQ16" s="13">
        <v>4</v>
      </c>
      <c r="AR16" s="13">
        <v>4</v>
      </c>
      <c r="AS16" s="13">
        <v>4</v>
      </c>
      <c r="AT16" s="13">
        <v>3</v>
      </c>
      <c r="AU16" s="13">
        <v>3</v>
      </c>
      <c r="AV16" s="13">
        <v>3</v>
      </c>
      <c r="AW16" s="13">
        <v>3</v>
      </c>
      <c r="AX16" s="13">
        <v>3</v>
      </c>
      <c r="AY16" s="2">
        <v>3</v>
      </c>
      <c r="AZ16" s="2">
        <v>3</v>
      </c>
      <c r="BA16" s="2">
        <v>3</v>
      </c>
      <c r="BB16" s="2">
        <v>2</v>
      </c>
      <c r="BC16" s="2">
        <v>2</v>
      </c>
      <c r="BD16" s="2">
        <v>2</v>
      </c>
      <c r="BE16" s="2">
        <v>2</v>
      </c>
      <c r="BF16" s="2">
        <v>2</v>
      </c>
      <c r="BG16" s="2">
        <v>2</v>
      </c>
      <c r="BH16" s="2">
        <v>2</v>
      </c>
      <c r="BI16" s="2">
        <v>2</v>
      </c>
      <c r="BJ16" s="2">
        <v>2</v>
      </c>
      <c r="BK16" s="2">
        <v>2</v>
      </c>
      <c r="BL16" s="2">
        <v>2</v>
      </c>
      <c r="BM16" s="2">
        <v>2</v>
      </c>
      <c r="BN16" s="2">
        <v>2</v>
      </c>
      <c r="BO16" s="2">
        <v>2</v>
      </c>
      <c r="BP16" s="2">
        <v>2</v>
      </c>
      <c r="BQ16" s="2">
        <v>2</v>
      </c>
      <c r="BR16" s="2">
        <v>2</v>
      </c>
      <c r="BS16" s="2">
        <v>2</v>
      </c>
      <c r="BT16" s="2">
        <v>2</v>
      </c>
      <c r="BU16" s="2">
        <v>2</v>
      </c>
      <c r="BV16" s="2">
        <v>2</v>
      </c>
      <c r="BW16" s="3">
        <v>2</v>
      </c>
      <c r="BX16" s="21">
        <v>2</v>
      </c>
      <c r="BY16" s="3">
        <v>2</v>
      </c>
      <c r="CB16" s="3">
        <v>2</v>
      </c>
    </row>
    <row r="17" spans="1:76" s="43" customFormat="1" ht="14.25">
      <c r="A17" s="40" t="s">
        <v>28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0"/>
    </row>
    <row r="18" spans="1:80" ht="14.25">
      <c r="A18" s="17" t="s">
        <v>6</v>
      </c>
      <c r="B18" s="13">
        <v>30</v>
      </c>
      <c r="C18" s="13">
        <v>32</v>
      </c>
      <c r="D18" s="13">
        <v>31</v>
      </c>
      <c r="E18" s="13">
        <v>33</v>
      </c>
      <c r="F18" s="13">
        <v>41</v>
      </c>
      <c r="G18" s="13">
        <v>41</v>
      </c>
      <c r="H18" s="13">
        <v>43</v>
      </c>
      <c r="I18" s="13">
        <v>53</v>
      </c>
      <c r="J18" s="13">
        <v>56</v>
      </c>
      <c r="K18" s="13">
        <v>56</v>
      </c>
      <c r="L18" s="13">
        <v>56</v>
      </c>
      <c r="M18" s="13">
        <v>58</v>
      </c>
      <c r="N18" s="13">
        <v>59</v>
      </c>
      <c r="O18" s="13">
        <v>58</v>
      </c>
      <c r="P18" s="13">
        <v>59</v>
      </c>
      <c r="Q18" s="13">
        <v>51</v>
      </c>
      <c r="R18" s="13">
        <v>55</v>
      </c>
      <c r="S18" s="13">
        <v>57</v>
      </c>
      <c r="T18" s="13">
        <v>63</v>
      </c>
      <c r="U18" s="13">
        <v>65</v>
      </c>
      <c r="V18" s="13">
        <v>67</v>
      </c>
      <c r="W18" s="13">
        <v>66</v>
      </c>
      <c r="X18" s="13">
        <v>66</v>
      </c>
      <c r="Y18" s="13">
        <v>58</v>
      </c>
      <c r="Z18" s="13">
        <v>50</v>
      </c>
      <c r="AA18" s="13">
        <v>50</v>
      </c>
      <c r="AB18" s="13">
        <v>64</v>
      </c>
      <c r="AC18" s="13">
        <v>68</v>
      </c>
      <c r="AD18" s="13">
        <v>68</v>
      </c>
      <c r="AE18" s="13">
        <v>64</v>
      </c>
      <c r="AF18" s="13">
        <v>68</v>
      </c>
      <c r="AG18" s="13">
        <v>68</v>
      </c>
      <c r="AH18" s="13">
        <v>59</v>
      </c>
      <c r="AI18" s="13">
        <v>59</v>
      </c>
      <c r="AJ18" s="13">
        <v>37</v>
      </c>
      <c r="AK18" s="13">
        <v>37</v>
      </c>
      <c r="AL18" s="13">
        <v>37</v>
      </c>
      <c r="AM18" s="13">
        <v>37</v>
      </c>
      <c r="AN18" s="13">
        <v>49</v>
      </c>
      <c r="AO18" s="13">
        <v>53</v>
      </c>
      <c r="AP18" s="13">
        <v>51</v>
      </c>
      <c r="AQ18" s="13">
        <v>59</v>
      </c>
      <c r="AR18" s="13">
        <v>59</v>
      </c>
      <c r="AS18" s="13">
        <v>61</v>
      </c>
      <c r="AT18" s="13">
        <v>53</v>
      </c>
      <c r="AU18" s="13">
        <v>61</v>
      </c>
      <c r="AV18" s="13">
        <v>66</v>
      </c>
      <c r="AW18" s="13">
        <v>66</v>
      </c>
      <c r="AX18" s="13">
        <v>66</v>
      </c>
      <c r="AY18" s="2">
        <v>63</v>
      </c>
      <c r="AZ18" s="2">
        <v>63</v>
      </c>
      <c r="BA18" s="2">
        <v>72</v>
      </c>
      <c r="BB18" s="2">
        <v>58</v>
      </c>
      <c r="BC18" s="2">
        <v>64</v>
      </c>
      <c r="BD18" s="2">
        <v>68</v>
      </c>
      <c r="BE18" s="2">
        <v>68</v>
      </c>
      <c r="BF18" s="2">
        <v>65</v>
      </c>
      <c r="BG18" s="2">
        <v>65</v>
      </c>
      <c r="BH18" s="2">
        <v>68</v>
      </c>
      <c r="BI18" s="2">
        <v>68</v>
      </c>
      <c r="BJ18" s="2">
        <v>63</v>
      </c>
      <c r="BK18" s="2">
        <v>63</v>
      </c>
      <c r="BL18" s="2">
        <v>65</v>
      </c>
      <c r="BM18" s="2">
        <v>65</v>
      </c>
      <c r="BN18" s="2">
        <v>62</v>
      </c>
      <c r="BO18" s="2">
        <v>62</v>
      </c>
      <c r="BP18" s="2">
        <v>62</v>
      </c>
      <c r="BQ18" s="2">
        <v>62</v>
      </c>
      <c r="BR18" s="2">
        <v>58</v>
      </c>
      <c r="BS18" s="2">
        <v>64</v>
      </c>
      <c r="BT18" s="2">
        <v>52</v>
      </c>
      <c r="BU18" s="13">
        <v>55</v>
      </c>
      <c r="BV18" s="2">
        <v>53</v>
      </c>
      <c r="BW18" s="3">
        <v>56</v>
      </c>
      <c r="BX18" s="21">
        <v>87</v>
      </c>
      <c r="BY18" s="3">
        <v>170</v>
      </c>
      <c r="BZ18" s="3">
        <v>175</v>
      </c>
      <c r="CB18" s="3">
        <v>148</v>
      </c>
    </row>
    <row r="19" spans="1:80" ht="14.25">
      <c r="A19" s="17" t="s">
        <v>7</v>
      </c>
      <c r="B19" s="13">
        <v>31</v>
      </c>
      <c r="C19" s="13">
        <v>33</v>
      </c>
      <c r="D19" s="13">
        <v>32</v>
      </c>
      <c r="E19" s="13">
        <v>34</v>
      </c>
      <c r="F19" s="13">
        <v>42</v>
      </c>
      <c r="G19" s="13">
        <v>42</v>
      </c>
      <c r="H19" s="13">
        <v>44</v>
      </c>
      <c r="I19" s="13">
        <v>54</v>
      </c>
      <c r="J19" s="13">
        <v>57</v>
      </c>
      <c r="K19" s="13">
        <v>57</v>
      </c>
      <c r="L19" s="13">
        <v>57</v>
      </c>
      <c r="M19" s="13">
        <v>59</v>
      </c>
      <c r="N19" s="13">
        <v>60</v>
      </c>
      <c r="O19" s="13">
        <v>59</v>
      </c>
      <c r="P19" s="13">
        <v>60</v>
      </c>
      <c r="Q19" s="13">
        <v>52</v>
      </c>
      <c r="R19" s="13">
        <v>56</v>
      </c>
      <c r="S19" s="13">
        <v>58</v>
      </c>
      <c r="T19" s="13">
        <v>60</v>
      </c>
      <c r="U19" s="13">
        <v>63</v>
      </c>
      <c r="V19" s="13">
        <v>65</v>
      </c>
      <c r="W19" s="13">
        <v>67</v>
      </c>
      <c r="X19" s="13">
        <v>67</v>
      </c>
      <c r="Y19" s="13">
        <v>59</v>
      </c>
      <c r="Z19" s="13">
        <v>51</v>
      </c>
      <c r="AA19" s="13">
        <v>51</v>
      </c>
      <c r="AB19" s="13">
        <v>65</v>
      </c>
      <c r="AC19" s="13">
        <v>69</v>
      </c>
      <c r="AD19" s="13">
        <v>69</v>
      </c>
      <c r="AE19" s="13">
        <v>65</v>
      </c>
      <c r="AF19" s="13">
        <v>69</v>
      </c>
      <c r="AG19" s="13">
        <v>69</v>
      </c>
      <c r="AH19" s="13">
        <v>60</v>
      </c>
      <c r="AI19" s="13">
        <v>60</v>
      </c>
      <c r="AJ19" s="13">
        <v>38</v>
      </c>
      <c r="AK19" s="13">
        <v>38</v>
      </c>
      <c r="AL19" s="13">
        <v>38</v>
      </c>
      <c r="AM19" s="13">
        <v>38</v>
      </c>
      <c r="AN19" s="13">
        <v>50</v>
      </c>
      <c r="AO19" s="13">
        <v>54</v>
      </c>
      <c r="AP19" s="13">
        <v>52</v>
      </c>
      <c r="AQ19" s="13">
        <v>60</v>
      </c>
      <c r="AR19" s="13">
        <v>60</v>
      </c>
      <c r="AS19" s="13">
        <v>62</v>
      </c>
      <c r="AT19" s="13">
        <v>54</v>
      </c>
      <c r="AU19" s="13">
        <v>62</v>
      </c>
      <c r="AV19" s="13">
        <v>67</v>
      </c>
      <c r="AW19" s="13">
        <v>67</v>
      </c>
      <c r="AX19" s="13">
        <v>67</v>
      </c>
      <c r="AY19" s="2">
        <v>64</v>
      </c>
      <c r="AZ19" s="2">
        <v>64</v>
      </c>
      <c r="BA19" s="2">
        <v>73</v>
      </c>
      <c r="BB19" s="2">
        <v>59</v>
      </c>
      <c r="BC19" s="2">
        <v>65</v>
      </c>
      <c r="BD19" s="2">
        <v>70</v>
      </c>
      <c r="BE19" s="2">
        <v>70</v>
      </c>
      <c r="BF19" s="2">
        <v>67</v>
      </c>
      <c r="BG19" s="2">
        <v>67</v>
      </c>
      <c r="BH19" s="2">
        <v>70</v>
      </c>
      <c r="BI19" s="2">
        <v>70</v>
      </c>
      <c r="BJ19" s="2">
        <v>65</v>
      </c>
      <c r="BK19" s="2">
        <v>65</v>
      </c>
      <c r="BL19" s="2">
        <v>67</v>
      </c>
      <c r="BM19" s="2">
        <v>67</v>
      </c>
      <c r="BN19" s="2">
        <v>64</v>
      </c>
      <c r="BO19" s="2">
        <v>64</v>
      </c>
      <c r="BP19" s="2">
        <v>64</v>
      </c>
      <c r="BQ19" s="2">
        <v>64</v>
      </c>
      <c r="BR19" s="2">
        <v>60</v>
      </c>
      <c r="BS19" s="2">
        <v>66</v>
      </c>
      <c r="BT19" s="2">
        <v>54</v>
      </c>
      <c r="BU19" s="13">
        <v>57</v>
      </c>
      <c r="BV19" s="2">
        <v>55</v>
      </c>
      <c r="BW19" s="3">
        <v>58</v>
      </c>
      <c r="BX19" s="21">
        <v>88</v>
      </c>
      <c r="BY19" s="3">
        <v>171</v>
      </c>
      <c r="CB19" s="3">
        <v>144</v>
      </c>
    </row>
    <row r="20" spans="1:80" ht="14.25">
      <c r="A20" s="17" t="s">
        <v>9</v>
      </c>
      <c r="B20" s="13">
        <v>34</v>
      </c>
      <c r="C20" s="13">
        <v>35</v>
      </c>
      <c r="D20" s="13">
        <v>34</v>
      </c>
      <c r="E20" s="13">
        <v>36</v>
      </c>
      <c r="F20" s="13">
        <v>39</v>
      </c>
      <c r="G20" s="13">
        <v>39</v>
      </c>
      <c r="H20" s="13">
        <v>41</v>
      </c>
      <c r="I20" s="13">
        <v>60</v>
      </c>
      <c r="J20" s="13">
        <v>63</v>
      </c>
      <c r="K20" s="13">
        <v>63</v>
      </c>
      <c r="L20" s="13">
        <v>63</v>
      </c>
      <c r="M20" s="13">
        <v>63</v>
      </c>
      <c r="N20" s="13">
        <v>63</v>
      </c>
      <c r="O20" s="13">
        <v>63</v>
      </c>
      <c r="P20" s="13">
        <v>63</v>
      </c>
      <c r="Q20" s="13">
        <v>63</v>
      </c>
      <c r="R20" s="13">
        <v>70</v>
      </c>
      <c r="S20" s="13">
        <v>72</v>
      </c>
      <c r="T20" s="13">
        <v>72</v>
      </c>
      <c r="U20" s="13">
        <v>73</v>
      </c>
      <c r="V20" s="13">
        <v>75</v>
      </c>
      <c r="W20" s="13">
        <v>76</v>
      </c>
      <c r="X20" s="13">
        <v>76</v>
      </c>
      <c r="Y20" s="13">
        <v>67</v>
      </c>
      <c r="Z20" s="13">
        <v>59</v>
      </c>
      <c r="AA20" s="13">
        <v>59</v>
      </c>
      <c r="AB20" s="13">
        <v>73</v>
      </c>
      <c r="AC20" s="13">
        <v>77</v>
      </c>
      <c r="AD20" s="13">
        <v>77</v>
      </c>
      <c r="AE20" s="13">
        <v>73</v>
      </c>
      <c r="AF20" s="13">
        <v>77</v>
      </c>
      <c r="AG20" s="13">
        <v>77</v>
      </c>
      <c r="AH20" s="13">
        <v>68</v>
      </c>
      <c r="AI20" s="13">
        <v>68</v>
      </c>
      <c r="AJ20" s="13">
        <v>40</v>
      </c>
      <c r="AK20" s="13">
        <v>40</v>
      </c>
      <c r="AL20" s="13">
        <v>40</v>
      </c>
      <c r="AM20" s="13">
        <v>40</v>
      </c>
      <c r="AN20" s="13">
        <v>52</v>
      </c>
      <c r="AO20" s="13">
        <v>56</v>
      </c>
      <c r="AP20" s="13">
        <v>54</v>
      </c>
      <c r="AQ20" s="13">
        <v>62</v>
      </c>
      <c r="AR20" s="13">
        <v>62</v>
      </c>
      <c r="AS20" s="13">
        <v>64</v>
      </c>
      <c r="AT20" s="13">
        <v>56</v>
      </c>
      <c r="AU20" s="13">
        <v>64</v>
      </c>
      <c r="AV20" s="15">
        <v>69</v>
      </c>
      <c r="AW20" s="15">
        <v>69</v>
      </c>
      <c r="AX20" s="15">
        <v>69</v>
      </c>
      <c r="AY20" s="2">
        <v>66</v>
      </c>
      <c r="AZ20" s="2">
        <v>66</v>
      </c>
      <c r="BA20" s="2">
        <v>75</v>
      </c>
      <c r="BB20" s="2">
        <v>61</v>
      </c>
      <c r="BC20" s="2">
        <v>67</v>
      </c>
      <c r="BD20" s="2">
        <v>71</v>
      </c>
      <c r="BE20" s="2">
        <v>71</v>
      </c>
      <c r="BF20" s="2">
        <v>68</v>
      </c>
      <c r="BG20" s="2">
        <v>68</v>
      </c>
      <c r="BH20" s="2">
        <v>71</v>
      </c>
      <c r="BI20" s="2">
        <v>71</v>
      </c>
      <c r="BJ20" s="2">
        <v>66</v>
      </c>
      <c r="BK20" s="2">
        <v>66</v>
      </c>
      <c r="BL20" s="2">
        <v>68</v>
      </c>
      <c r="BM20" s="2">
        <v>68</v>
      </c>
      <c r="BN20" s="2">
        <v>65</v>
      </c>
      <c r="BO20" s="2">
        <v>65</v>
      </c>
      <c r="BP20" s="2">
        <v>65</v>
      </c>
      <c r="BQ20" s="2">
        <v>65</v>
      </c>
      <c r="BR20" s="2">
        <v>61</v>
      </c>
      <c r="BS20" s="2">
        <v>67</v>
      </c>
      <c r="BT20" s="2">
        <v>55</v>
      </c>
      <c r="BU20" s="13">
        <v>58</v>
      </c>
      <c r="BV20" s="2">
        <v>56</v>
      </c>
      <c r="BW20" s="3">
        <v>59</v>
      </c>
      <c r="BX20" s="21">
        <v>90</v>
      </c>
      <c r="BY20" s="3">
        <v>173</v>
      </c>
      <c r="CB20" s="3">
        <v>146</v>
      </c>
    </row>
    <row r="21" spans="1:80" ht="14.25">
      <c r="A21" s="17" t="s">
        <v>10</v>
      </c>
      <c r="B21" s="13">
        <v>23</v>
      </c>
      <c r="C21" s="13">
        <v>24</v>
      </c>
      <c r="D21" s="13">
        <v>23</v>
      </c>
      <c r="E21" s="13">
        <v>25</v>
      </c>
      <c r="F21" s="13">
        <v>31</v>
      </c>
      <c r="G21" s="13">
        <v>31</v>
      </c>
      <c r="H21" s="13">
        <v>31</v>
      </c>
      <c r="I21" s="13">
        <v>39</v>
      </c>
      <c r="J21" s="13">
        <v>40</v>
      </c>
      <c r="K21" s="13">
        <v>40</v>
      </c>
      <c r="L21" s="13">
        <v>40</v>
      </c>
      <c r="M21" s="13">
        <v>40</v>
      </c>
      <c r="N21" s="13">
        <v>40</v>
      </c>
      <c r="O21" s="13">
        <v>41</v>
      </c>
      <c r="P21" s="13">
        <v>43</v>
      </c>
      <c r="Q21" s="13">
        <v>39</v>
      </c>
      <c r="R21" s="13">
        <v>39</v>
      </c>
      <c r="S21" s="13">
        <v>42</v>
      </c>
      <c r="T21" s="13">
        <v>42</v>
      </c>
      <c r="U21" s="13">
        <v>43</v>
      </c>
      <c r="V21" s="13">
        <v>45</v>
      </c>
      <c r="W21" s="13">
        <v>40</v>
      </c>
      <c r="X21" s="13">
        <v>40</v>
      </c>
      <c r="Y21" s="13">
        <v>38</v>
      </c>
      <c r="Z21" s="13">
        <v>32</v>
      </c>
      <c r="AA21" s="13">
        <v>32</v>
      </c>
      <c r="AB21" s="13">
        <v>45</v>
      </c>
      <c r="AC21" s="13">
        <v>49</v>
      </c>
      <c r="AD21" s="13">
        <v>56</v>
      </c>
      <c r="AE21" s="13">
        <v>52</v>
      </c>
      <c r="AF21" s="13">
        <v>56</v>
      </c>
      <c r="AG21" s="13">
        <v>56</v>
      </c>
      <c r="AH21" s="13">
        <v>47</v>
      </c>
      <c r="AI21" s="13">
        <v>47</v>
      </c>
      <c r="AJ21" s="13">
        <v>26</v>
      </c>
      <c r="AK21" s="13">
        <v>26</v>
      </c>
      <c r="AL21" s="13">
        <v>26</v>
      </c>
      <c r="AM21" s="13">
        <v>26</v>
      </c>
      <c r="AN21" s="13">
        <v>35</v>
      </c>
      <c r="AO21" s="13">
        <v>43</v>
      </c>
      <c r="AP21" s="13">
        <v>37</v>
      </c>
      <c r="AQ21" s="13">
        <v>45</v>
      </c>
      <c r="AR21" s="13">
        <v>44</v>
      </c>
      <c r="AS21" s="13">
        <v>44</v>
      </c>
      <c r="AT21" s="13">
        <v>38</v>
      </c>
      <c r="AU21" s="13">
        <v>41</v>
      </c>
      <c r="AV21" s="13">
        <v>45</v>
      </c>
      <c r="AW21" s="13">
        <v>45</v>
      </c>
      <c r="AX21" s="13">
        <v>48</v>
      </c>
      <c r="AY21" s="2">
        <v>46</v>
      </c>
      <c r="AZ21" s="2">
        <v>46</v>
      </c>
      <c r="BA21" s="2">
        <v>46</v>
      </c>
      <c r="BB21" s="2">
        <v>38</v>
      </c>
      <c r="BC21" s="2">
        <v>51</v>
      </c>
      <c r="BD21" s="2">
        <v>51</v>
      </c>
      <c r="BE21" s="2">
        <v>51</v>
      </c>
      <c r="BF21" s="2">
        <v>48</v>
      </c>
      <c r="BG21" s="2">
        <v>48</v>
      </c>
      <c r="BH21" s="2">
        <v>51</v>
      </c>
      <c r="BI21" s="2">
        <v>51</v>
      </c>
      <c r="BJ21" s="2">
        <v>46</v>
      </c>
      <c r="BK21" s="2">
        <v>46</v>
      </c>
      <c r="BL21" s="2">
        <v>48</v>
      </c>
      <c r="BM21" s="2">
        <v>48</v>
      </c>
      <c r="BN21" s="2">
        <v>48</v>
      </c>
      <c r="BO21" s="2" t="s">
        <v>54</v>
      </c>
      <c r="BP21" s="2">
        <v>53</v>
      </c>
      <c r="BQ21" s="2">
        <v>53</v>
      </c>
      <c r="BR21" s="2">
        <v>50</v>
      </c>
      <c r="BS21" s="2">
        <v>50</v>
      </c>
      <c r="BT21" s="2">
        <v>40</v>
      </c>
      <c r="BU21" s="13">
        <v>45</v>
      </c>
      <c r="BV21" s="2">
        <v>42</v>
      </c>
      <c r="BW21" s="3">
        <v>43</v>
      </c>
      <c r="BX21" s="21">
        <v>64</v>
      </c>
      <c r="BY21" s="3">
        <v>150</v>
      </c>
      <c r="CB21" s="3">
        <v>113</v>
      </c>
    </row>
    <row r="22" spans="1:80" ht="14.25">
      <c r="A22" s="17" t="s">
        <v>8</v>
      </c>
      <c r="B22" s="13">
        <v>31</v>
      </c>
      <c r="C22" s="13">
        <v>33</v>
      </c>
      <c r="D22" s="13">
        <v>32</v>
      </c>
      <c r="E22" s="13">
        <v>34</v>
      </c>
      <c r="F22" s="13">
        <v>42</v>
      </c>
      <c r="G22" s="13">
        <v>42</v>
      </c>
      <c r="H22" s="13">
        <v>44</v>
      </c>
      <c r="I22" s="13">
        <v>54</v>
      </c>
      <c r="J22" s="13">
        <v>57</v>
      </c>
      <c r="K22" s="13">
        <v>57</v>
      </c>
      <c r="L22" s="13">
        <v>57</v>
      </c>
      <c r="M22" s="13">
        <v>57</v>
      </c>
      <c r="N22" s="13">
        <v>57</v>
      </c>
      <c r="O22" s="13">
        <v>57</v>
      </c>
      <c r="P22" s="13">
        <v>57</v>
      </c>
      <c r="Q22" s="13">
        <v>57</v>
      </c>
      <c r="R22" s="13">
        <v>57</v>
      </c>
      <c r="S22" s="13">
        <v>59</v>
      </c>
      <c r="T22" s="13">
        <v>59</v>
      </c>
      <c r="U22" s="13">
        <v>60</v>
      </c>
      <c r="V22" s="13">
        <v>64</v>
      </c>
      <c r="W22" s="13">
        <v>65</v>
      </c>
      <c r="X22" s="13">
        <v>65</v>
      </c>
      <c r="Y22" s="13">
        <v>59</v>
      </c>
      <c r="Z22" s="13">
        <v>50</v>
      </c>
      <c r="AA22" s="13">
        <v>50</v>
      </c>
      <c r="AB22" s="13">
        <v>65</v>
      </c>
      <c r="AC22" s="13">
        <v>69</v>
      </c>
      <c r="AD22" s="13">
        <v>69</v>
      </c>
      <c r="AE22" s="13">
        <v>65</v>
      </c>
      <c r="AF22" s="13">
        <v>69</v>
      </c>
      <c r="AG22" s="13">
        <v>69</v>
      </c>
      <c r="AH22" s="13">
        <v>60</v>
      </c>
      <c r="AI22" s="13">
        <v>60</v>
      </c>
      <c r="AJ22" s="13">
        <v>38</v>
      </c>
      <c r="AK22" s="13">
        <v>38</v>
      </c>
      <c r="AL22" s="13">
        <v>38</v>
      </c>
      <c r="AM22" s="13">
        <v>38</v>
      </c>
      <c r="AN22" s="13">
        <v>50</v>
      </c>
      <c r="AO22" s="13">
        <v>54</v>
      </c>
      <c r="AP22" s="13">
        <v>52</v>
      </c>
      <c r="AQ22" s="13">
        <v>60</v>
      </c>
      <c r="AR22" s="13">
        <v>60</v>
      </c>
      <c r="AS22" s="13">
        <v>62</v>
      </c>
      <c r="AT22" s="13">
        <v>54</v>
      </c>
      <c r="AU22" s="13">
        <v>62</v>
      </c>
      <c r="AV22" s="13">
        <v>67</v>
      </c>
      <c r="AW22" s="13">
        <v>67</v>
      </c>
      <c r="AX22" s="13">
        <v>67</v>
      </c>
      <c r="AY22" s="2">
        <v>64</v>
      </c>
      <c r="AZ22" s="2">
        <v>64</v>
      </c>
      <c r="BA22" s="2">
        <v>73</v>
      </c>
      <c r="BB22" s="2">
        <v>59</v>
      </c>
      <c r="BC22" s="2">
        <v>65</v>
      </c>
      <c r="BD22" s="2">
        <v>70</v>
      </c>
      <c r="BE22" s="2">
        <v>70</v>
      </c>
      <c r="BF22" s="2">
        <v>67</v>
      </c>
      <c r="BG22" s="2">
        <v>67</v>
      </c>
      <c r="BH22" s="2">
        <v>70</v>
      </c>
      <c r="BI22" s="2">
        <v>70</v>
      </c>
      <c r="BJ22" s="2">
        <v>65</v>
      </c>
      <c r="BK22" s="2">
        <v>65</v>
      </c>
      <c r="BL22" s="2">
        <v>67</v>
      </c>
      <c r="BM22" s="2">
        <v>67</v>
      </c>
      <c r="BN22" s="2">
        <v>64</v>
      </c>
      <c r="BO22" s="2">
        <v>64</v>
      </c>
      <c r="BP22" s="2">
        <v>64</v>
      </c>
      <c r="BQ22" s="2">
        <v>64</v>
      </c>
      <c r="BR22" s="2">
        <v>60</v>
      </c>
      <c r="BS22" s="2">
        <v>66</v>
      </c>
      <c r="BT22" s="2">
        <v>54</v>
      </c>
      <c r="BU22" s="13">
        <v>57</v>
      </c>
      <c r="BV22" s="2">
        <v>55</v>
      </c>
      <c r="BW22" s="3">
        <v>58</v>
      </c>
      <c r="BX22" s="21">
        <v>88</v>
      </c>
      <c r="BY22" s="3">
        <v>171</v>
      </c>
      <c r="CB22" s="3">
        <v>144</v>
      </c>
    </row>
    <row r="23" spans="1:80" ht="14.25">
      <c r="A23" s="17" t="s">
        <v>11</v>
      </c>
      <c r="B23" s="13">
        <v>13</v>
      </c>
      <c r="C23" s="13">
        <v>14</v>
      </c>
      <c r="D23" s="13">
        <v>13</v>
      </c>
      <c r="E23" s="13">
        <v>14</v>
      </c>
      <c r="F23" s="13">
        <v>15</v>
      </c>
      <c r="G23" s="13">
        <v>15</v>
      </c>
      <c r="H23" s="13">
        <v>15</v>
      </c>
      <c r="I23" s="13">
        <v>18</v>
      </c>
      <c r="J23" s="13">
        <v>20</v>
      </c>
      <c r="K23" s="13">
        <v>20</v>
      </c>
      <c r="L23" s="13">
        <v>20</v>
      </c>
      <c r="M23" s="13">
        <v>20</v>
      </c>
      <c r="N23" s="13">
        <v>20</v>
      </c>
      <c r="O23" s="13">
        <v>20</v>
      </c>
      <c r="P23" s="13">
        <v>20</v>
      </c>
      <c r="Q23" s="13">
        <v>20</v>
      </c>
      <c r="R23" s="13">
        <v>20</v>
      </c>
      <c r="S23" s="13">
        <v>22</v>
      </c>
      <c r="T23" s="13">
        <v>22</v>
      </c>
      <c r="U23" s="13">
        <v>24</v>
      </c>
      <c r="V23" s="13">
        <v>30</v>
      </c>
      <c r="W23" s="13">
        <v>40</v>
      </c>
      <c r="X23" s="13">
        <v>44</v>
      </c>
      <c r="Y23" s="13">
        <v>32</v>
      </c>
      <c r="Z23" s="13">
        <v>21</v>
      </c>
      <c r="AA23" s="13">
        <v>21</v>
      </c>
      <c r="AB23" s="13">
        <v>26</v>
      </c>
      <c r="AC23" s="13">
        <v>30</v>
      </c>
      <c r="AD23" s="13">
        <v>30</v>
      </c>
      <c r="AE23" s="13">
        <v>26</v>
      </c>
      <c r="AF23" s="13">
        <v>30</v>
      </c>
      <c r="AG23" s="13">
        <v>30</v>
      </c>
      <c r="AH23" s="13">
        <v>28</v>
      </c>
      <c r="AI23" s="13">
        <v>28</v>
      </c>
      <c r="AJ23" s="13">
        <v>12</v>
      </c>
      <c r="AK23" s="13">
        <v>12</v>
      </c>
      <c r="AL23" s="13">
        <v>12</v>
      </c>
      <c r="AM23" s="13">
        <v>12</v>
      </c>
      <c r="AN23" s="13">
        <v>22</v>
      </c>
      <c r="AO23" s="13">
        <v>22</v>
      </c>
      <c r="AP23" s="13">
        <v>24</v>
      </c>
      <c r="AQ23" s="13">
        <v>29</v>
      </c>
      <c r="AR23" s="13">
        <v>29</v>
      </c>
      <c r="AS23" s="13">
        <v>29</v>
      </c>
      <c r="AT23" s="13">
        <v>29</v>
      </c>
      <c r="AU23" s="13">
        <v>29</v>
      </c>
      <c r="AV23" s="13">
        <v>32</v>
      </c>
      <c r="AW23" s="13">
        <v>32</v>
      </c>
      <c r="AX23" s="13">
        <v>32</v>
      </c>
      <c r="AY23" s="2">
        <v>34</v>
      </c>
      <c r="AZ23" s="2">
        <v>34</v>
      </c>
      <c r="BA23" s="2">
        <v>37</v>
      </c>
      <c r="BB23" s="2">
        <v>31</v>
      </c>
      <c r="BC23" s="2">
        <v>29</v>
      </c>
      <c r="BD23" s="2">
        <v>29</v>
      </c>
      <c r="BE23" s="2">
        <v>29</v>
      </c>
      <c r="BF23" s="2">
        <v>26</v>
      </c>
      <c r="BG23" s="2">
        <v>26</v>
      </c>
      <c r="BH23" s="2">
        <v>29</v>
      </c>
      <c r="BI23" s="2">
        <v>29</v>
      </c>
      <c r="BJ23" s="2">
        <v>29</v>
      </c>
      <c r="BK23" s="2">
        <v>29</v>
      </c>
      <c r="BL23" s="2">
        <v>26</v>
      </c>
      <c r="BM23" s="2">
        <v>26</v>
      </c>
      <c r="BN23" s="2">
        <v>40</v>
      </c>
      <c r="BO23" s="2">
        <v>40</v>
      </c>
      <c r="BP23" s="2">
        <v>40</v>
      </c>
      <c r="BQ23" s="2">
        <v>40</v>
      </c>
      <c r="BR23" s="2">
        <v>38</v>
      </c>
      <c r="BS23" s="2">
        <v>40</v>
      </c>
      <c r="BT23" s="2">
        <v>37</v>
      </c>
      <c r="BU23" s="13">
        <v>34</v>
      </c>
      <c r="BV23" s="2">
        <v>32</v>
      </c>
      <c r="BW23" s="3">
        <v>34</v>
      </c>
      <c r="BX23" s="21">
        <v>51</v>
      </c>
      <c r="BY23" s="3">
        <v>102</v>
      </c>
      <c r="BZ23" s="3">
        <v>55</v>
      </c>
      <c r="CB23" s="3">
        <v>62</v>
      </c>
    </row>
    <row r="24" spans="1:80" ht="14.25">
      <c r="A24" s="17" t="s">
        <v>12</v>
      </c>
      <c r="B24" s="13">
        <v>12</v>
      </c>
      <c r="C24" s="13">
        <v>13</v>
      </c>
      <c r="D24" s="13">
        <v>12</v>
      </c>
      <c r="E24" s="13">
        <v>13</v>
      </c>
      <c r="F24" s="13">
        <v>14</v>
      </c>
      <c r="G24" s="13">
        <v>14</v>
      </c>
      <c r="H24" s="13">
        <v>14</v>
      </c>
      <c r="I24" s="13">
        <v>17</v>
      </c>
      <c r="J24" s="13">
        <v>18</v>
      </c>
      <c r="K24" s="13">
        <v>18</v>
      </c>
      <c r="L24" s="13">
        <v>18</v>
      </c>
      <c r="M24" s="13">
        <v>18</v>
      </c>
      <c r="N24" s="13">
        <v>18</v>
      </c>
      <c r="O24" s="13">
        <v>18</v>
      </c>
      <c r="P24" s="13">
        <v>18</v>
      </c>
      <c r="Q24" s="13">
        <v>18</v>
      </c>
      <c r="R24" s="13">
        <v>18</v>
      </c>
      <c r="S24" s="13">
        <v>20</v>
      </c>
      <c r="T24" s="13">
        <v>20</v>
      </c>
      <c r="U24" s="13">
        <v>22</v>
      </c>
      <c r="V24" s="13">
        <v>32</v>
      </c>
      <c r="W24" s="13">
        <v>34</v>
      </c>
      <c r="X24" s="13">
        <v>36</v>
      </c>
      <c r="Y24" s="13">
        <v>22</v>
      </c>
      <c r="Z24" s="13">
        <v>19</v>
      </c>
      <c r="AA24" s="13">
        <v>19</v>
      </c>
      <c r="AB24" s="13">
        <v>24</v>
      </c>
      <c r="AC24" s="13">
        <v>28</v>
      </c>
      <c r="AD24" s="13">
        <v>28</v>
      </c>
      <c r="AE24" s="13">
        <v>24</v>
      </c>
      <c r="AF24" s="13">
        <v>28</v>
      </c>
      <c r="AG24" s="13">
        <v>28</v>
      </c>
      <c r="AH24" s="13">
        <v>26</v>
      </c>
      <c r="AI24" s="13">
        <v>26</v>
      </c>
      <c r="AJ24" s="13">
        <v>10</v>
      </c>
      <c r="AK24" s="13">
        <v>10</v>
      </c>
      <c r="AL24" s="13">
        <v>10</v>
      </c>
      <c r="AM24" s="13">
        <v>10</v>
      </c>
      <c r="AN24" s="13">
        <v>22</v>
      </c>
      <c r="AO24" s="13">
        <v>22</v>
      </c>
      <c r="AP24" s="13">
        <v>24</v>
      </c>
      <c r="AQ24" s="13">
        <v>29</v>
      </c>
      <c r="AR24" s="13">
        <v>29</v>
      </c>
      <c r="AS24" s="13">
        <v>29</v>
      </c>
      <c r="AT24" s="13">
        <v>29</v>
      </c>
      <c r="AU24" s="13">
        <v>29</v>
      </c>
      <c r="AV24" s="13">
        <v>32</v>
      </c>
      <c r="AW24" s="13">
        <v>32</v>
      </c>
      <c r="AX24" s="13">
        <v>32</v>
      </c>
      <c r="AY24" s="2">
        <v>34</v>
      </c>
      <c r="AZ24" s="2">
        <v>34</v>
      </c>
      <c r="BA24" s="2">
        <v>37</v>
      </c>
      <c r="BB24" s="2">
        <v>31</v>
      </c>
      <c r="BC24" s="2">
        <v>29</v>
      </c>
      <c r="BD24" s="2">
        <v>29</v>
      </c>
      <c r="BE24" s="2">
        <v>29</v>
      </c>
      <c r="BF24" s="2">
        <v>26</v>
      </c>
      <c r="BG24" s="2">
        <v>26</v>
      </c>
      <c r="BH24" s="2">
        <v>29</v>
      </c>
      <c r="BI24" s="2">
        <v>29</v>
      </c>
      <c r="BJ24" s="2">
        <v>29</v>
      </c>
      <c r="BK24" s="2">
        <v>29</v>
      </c>
      <c r="BL24" s="2">
        <v>26</v>
      </c>
      <c r="BM24" s="2">
        <v>26</v>
      </c>
      <c r="BN24" s="2">
        <v>40</v>
      </c>
      <c r="BO24" s="2">
        <v>40</v>
      </c>
      <c r="BP24" s="2">
        <v>40</v>
      </c>
      <c r="BQ24" s="2">
        <v>40</v>
      </c>
      <c r="BR24" s="2">
        <v>38</v>
      </c>
      <c r="BS24" s="2">
        <v>40</v>
      </c>
      <c r="BT24" s="2">
        <v>37</v>
      </c>
      <c r="BU24" s="13">
        <v>34</v>
      </c>
      <c r="BV24" s="2">
        <v>32</v>
      </c>
      <c r="BW24" s="3">
        <v>34</v>
      </c>
      <c r="BX24" s="21">
        <v>51</v>
      </c>
      <c r="BY24" s="3">
        <v>102</v>
      </c>
      <c r="CB24" s="3">
        <v>62</v>
      </c>
    </row>
    <row r="25" spans="1:80" ht="14.25">
      <c r="A25" s="17" t="s">
        <v>81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>
        <v>50</v>
      </c>
      <c r="BP25" s="2">
        <v>50</v>
      </c>
      <c r="BQ25" s="2">
        <v>50</v>
      </c>
      <c r="BR25" s="2">
        <v>48</v>
      </c>
      <c r="BS25" s="2">
        <v>50</v>
      </c>
      <c r="BT25" s="2">
        <v>47</v>
      </c>
      <c r="BU25" s="13">
        <v>44</v>
      </c>
      <c r="BV25" s="2">
        <v>42</v>
      </c>
      <c r="BW25" s="3">
        <v>44</v>
      </c>
      <c r="BX25" s="21">
        <v>58</v>
      </c>
      <c r="BY25" s="3">
        <v>107</v>
      </c>
      <c r="CB25" s="3">
        <v>67</v>
      </c>
    </row>
    <row r="26" spans="1:80" ht="14.25">
      <c r="A26" s="17" t="s">
        <v>21</v>
      </c>
      <c r="B26" s="14">
        <v>16</v>
      </c>
      <c r="C26" s="14">
        <v>20</v>
      </c>
      <c r="D26" s="14">
        <v>19</v>
      </c>
      <c r="E26" s="14">
        <v>19</v>
      </c>
      <c r="F26" s="14">
        <v>19</v>
      </c>
      <c r="G26" s="14">
        <v>20</v>
      </c>
      <c r="H26" s="14">
        <v>20</v>
      </c>
      <c r="I26" s="14">
        <v>23</v>
      </c>
      <c r="J26" s="14">
        <v>25</v>
      </c>
      <c r="K26" s="13">
        <v>25</v>
      </c>
      <c r="L26" s="13">
        <v>25</v>
      </c>
      <c r="M26" s="13">
        <v>25</v>
      </c>
      <c r="N26" s="13">
        <v>25</v>
      </c>
      <c r="O26" s="13">
        <v>40</v>
      </c>
      <c r="P26" s="13">
        <v>40</v>
      </c>
      <c r="Q26" s="13">
        <v>30</v>
      </c>
      <c r="R26" s="13">
        <v>35</v>
      </c>
      <c r="S26" s="13">
        <v>35</v>
      </c>
      <c r="T26" s="13">
        <v>38</v>
      </c>
      <c r="U26" s="13">
        <v>40</v>
      </c>
      <c r="V26" s="13">
        <v>40</v>
      </c>
      <c r="W26" s="13">
        <v>41</v>
      </c>
      <c r="X26" s="13">
        <v>41</v>
      </c>
      <c r="Y26" s="13">
        <v>30</v>
      </c>
      <c r="Z26" s="13">
        <v>26</v>
      </c>
      <c r="AA26" s="13">
        <v>26</v>
      </c>
      <c r="AB26" s="13">
        <v>31</v>
      </c>
      <c r="AC26" s="13">
        <v>35</v>
      </c>
      <c r="AD26" s="13">
        <v>35</v>
      </c>
      <c r="AE26" s="13">
        <v>35</v>
      </c>
      <c r="AF26" s="13">
        <v>35</v>
      </c>
      <c r="AG26" s="13">
        <v>35</v>
      </c>
      <c r="AH26" s="13">
        <v>33</v>
      </c>
      <c r="AI26" s="13">
        <v>20</v>
      </c>
      <c r="AJ26" s="13">
        <v>20</v>
      </c>
      <c r="AK26" s="13">
        <v>20</v>
      </c>
      <c r="AL26" s="13">
        <v>20</v>
      </c>
      <c r="AM26" s="13">
        <v>20</v>
      </c>
      <c r="AN26" s="13">
        <v>27</v>
      </c>
      <c r="AO26" s="13">
        <v>30</v>
      </c>
      <c r="AP26" s="13">
        <v>30</v>
      </c>
      <c r="AQ26" s="13">
        <v>30</v>
      </c>
      <c r="AR26" s="13">
        <v>30</v>
      </c>
      <c r="AS26" s="13">
        <v>30</v>
      </c>
      <c r="AT26" s="13">
        <v>30</v>
      </c>
      <c r="AU26" s="13">
        <v>30</v>
      </c>
      <c r="AV26" s="15">
        <v>30</v>
      </c>
      <c r="AW26" s="15">
        <v>30</v>
      </c>
      <c r="AX26" s="15">
        <v>40</v>
      </c>
      <c r="AY26" s="2">
        <v>40</v>
      </c>
      <c r="AZ26" s="2">
        <v>40</v>
      </c>
      <c r="BA26" s="2">
        <v>45</v>
      </c>
      <c r="BB26" s="2">
        <v>45</v>
      </c>
      <c r="BC26" s="2">
        <v>45</v>
      </c>
      <c r="BD26" s="2">
        <v>45</v>
      </c>
      <c r="BE26" s="2">
        <v>45</v>
      </c>
      <c r="BF26" s="2">
        <v>45</v>
      </c>
      <c r="BG26" s="2">
        <v>45</v>
      </c>
      <c r="BH26" s="2">
        <v>45</v>
      </c>
      <c r="BI26" s="2">
        <v>45</v>
      </c>
      <c r="BJ26" s="2">
        <v>45</v>
      </c>
      <c r="BK26" s="2">
        <v>45</v>
      </c>
      <c r="BL26" s="2">
        <v>45</v>
      </c>
      <c r="BM26" s="2">
        <v>45</v>
      </c>
      <c r="BN26" s="2">
        <v>45</v>
      </c>
      <c r="BO26" s="2">
        <v>45</v>
      </c>
      <c r="BP26" s="2">
        <v>45</v>
      </c>
      <c r="BQ26" s="2">
        <v>45</v>
      </c>
      <c r="BR26" s="2">
        <v>45</v>
      </c>
      <c r="BS26" s="2">
        <v>45</v>
      </c>
      <c r="BT26" s="2">
        <v>45</v>
      </c>
      <c r="BU26" s="13">
        <v>45</v>
      </c>
      <c r="BV26" s="2">
        <v>45</v>
      </c>
      <c r="BW26" s="3">
        <v>45</v>
      </c>
      <c r="BX26" s="21">
        <v>50</v>
      </c>
      <c r="BY26" s="3">
        <v>85</v>
      </c>
      <c r="CB26" s="3">
        <v>85</v>
      </c>
    </row>
    <row r="27" spans="1:80" ht="14.25">
      <c r="A27" s="17" t="s">
        <v>22</v>
      </c>
      <c r="B27" s="14">
        <v>14</v>
      </c>
      <c r="C27" s="14">
        <v>17</v>
      </c>
      <c r="D27" s="14">
        <v>16</v>
      </c>
      <c r="E27" s="14">
        <v>16</v>
      </c>
      <c r="F27" s="14">
        <v>16</v>
      </c>
      <c r="G27" s="14">
        <v>17</v>
      </c>
      <c r="H27" s="14">
        <v>17</v>
      </c>
      <c r="I27" s="14">
        <v>20</v>
      </c>
      <c r="J27" s="14">
        <v>22</v>
      </c>
      <c r="K27" s="13">
        <v>22</v>
      </c>
      <c r="L27" s="13">
        <v>22</v>
      </c>
      <c r="M27" s="13">
        <v>22</v>
      </c>
      <c r="N27" s="13">
        <v>22</v>
      </c>
      <c r="O27" s="13">
        <v>30</v>
      </c>
      <c r="P27" s="13">
        <v>30</v>
      </c>
      <c r="Q27" s="13">
        <v>20</v>
      </c>
      <c r="R27" s="13">
        <v>25</v>
      </c>
      <c r="S27" s="13">
        <v>25</v>
      </c>
      <c r="T27" s="13">
        <v>28</v>
      </c>
      <c r="U27" s="13">
        <v>30</v>
      </c>
      <c r="V27" s="13">
        <v>30</v>
      </c>
      <c r="W27" s="13">
        <v>31</v>
      </c>
      <c r="X27" s="13">
        <v>31</v>
      </c>
      <c r="Y27" s="13">
        <v>20</v>
      </c>
      <c r="Z27" s="13">
        <v>16</v>
      </c>
      <c r="AA27" s="13">
        <v>16</v>
      </c>
      <c r="AB27" s="13">
        <v>21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3">
        <v>23</v>
      </c>
      <c r="AI27" s="13">
        <v>23</v>
      </c>
      <c r="AJ27" s="13">
        <v>13</v>
      </c>
      <c r="AK27" s="13">
        <v>10</v>
      </c>
      <c r="AL27" s="13">
        <v>10</v>
      </c>
      <c r="AM27" s="13">
        <v>10</v>
      </c>
      <c r="AN27" s="13">
        <v>17</v>
      </c>
      <c r="AO27" s="13">
        <v>20</v>
      </c>
      <c r="AP27" s="13">
        <v>20</v>
      </c>
      <c r="AQ27" s="13">
        <v>20</v>
      </c>
      <c r="AR27" s="13">
        <v>20</v>
      </c>
      <c r="AS27" s="13">
        <v>20</v>
      </c>
      <c r="AT27" s="13">
        <v>20</v>
      </c>
      <c r="AU27" s="13">
        <v>20</v>
      </c>
      <c r="AV27" s="13">
        <v>20</v>
      </c>
      <c r="AW27" s="13">
        <v>20</v>
      </c>
      <c r="AX27" s="13">
        <v>30</v>
      </c>
      <c r="AY27" s="2">
        <v>30</v>
      </c>
      <c r="AZ27" s="2">
        <v>30</v>
      </c>
      <c r="BA27" s="2">
        <v>33</v>
      </c>
      <c r="BB27" s="2">
        <v>33</v>
      </c>
      <c r="BC27" s="2">
        <v>33</v>
      </c>
      <c r="BD27" s="2">
        <v>33</v>
      </c>
      <c r="BE27" s="2">
        <v>33</v>
      </c>
      <c r="BF27" s="2">
        <v>33</v>
      </c>
      <c r="BG27" s="2">
        <v>33</v>
      </c>
      <c r="BH27" s="2">
        <v>33</v>
      </c>
      <c r="BI27" s="2">
        <v>33</v>
      </c>
      <c r="BJ27" s="2">
        <v>33</v>
      </c>
      <c r="BK27" s="2">
        <v>33</v>
      </c>
      <c r="BL27" s="2">
        <v>33</v>
      </c>
      <c r="BM27" s="2">
        <v>33</v>
      </c>
      <c r="BN27" s="2">
        <v>33</v>
      </c>
      <c r="BO27" s="2">
        <v>33</v>
      </c>
      <c r="BP27" s="2">
        <v>33</v>
      </c>
      <c r="BQ27" s="2">
        <v>33</v>
      </c>
      <c r="BR27" s="2">
        <v>33</v>
      </c>
      <c r="BS27" s="2">
        <v>33</v>
      </c>
      <c r="BT27" s="2">
        <v>33</v>
      </c>
      <c r="BU27" s="13">
        <v>33</v>
      </c>
      <c r="BV27" s="2">
        <v>33</v>
      </c>
      <c r="BW27" s="3">
        <v>33</v>
      </c>
      <c r="BX27" s="21">
        <v>38</v>
      </c>
      <c r="BY27" s="3">
        <v>75</v>
      </c>
      <c r="CB27" s="3">
        <v>75</v>
      </c>
    </row>
    <row r="28" spans="1:76" s="43" customFormat="1" ht="14.25">
      <c r="A28" s="40" t="s">
        <v>27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0"/>
    </row>
    <row r="29" spans="1:80" ht="14.25">
      <c r="A29" s="17" t="s">
        <v>62</v>
      </c>
      <c r="B29" s="13">
        <v>53</v>
      </c>
      <c r="C29" s="13">
        <v>58</v>
      </c>
      <c r="D29" s="13">
        <v>57</v>
      </c>
      <c r="E29" s="13">
        <v>62</v>
      </c>
      <c r="F29" s="13">
        <v>71</v>
      </c>
      <c r="G29" s="13">
        <v>71</v>
      </c>
      <c r="H29" s="13">
        <v>73</v>
      </c>
      <c r="I29" s="13">
        <v>85</v>
      </c>
      <c r="J29" s="13">
        <v>90</v>
      </c>
      <c r="K29" s="13">
        <v>90</v>
      </c>
      <c r="L29" s="13">
        <v>97</v>
      </c>
      <c r="M29" s="13">
        <v>97</v>
      </c>
      <c r="N29" s="13">
        <v>100</v>
      </c>
      <c r="O29" s="13">
        <v>100</v>
      </c>
      <c r="P29" s="13">
        <v>102</v>
      </c>
      <c r="Q29" s="13">
        <v>86</v>
      </c>
      <c r="R29" s="13">
        <v>90</v>
      </c>
      <c r="S29" s="13">
        <v>107</v>
      </c>
      <c r="T29" s="13">
        <v>107</v>
      </c>
      <c r="U29" s="13">
        <v>110</v>
      </c>
      <c r="V29" s="13">
        <v>110</v>
      </c>
      <c r="W29" s="13">
        <v>106</v>
      </c>
      <c r="X29" s="13">
        <v>104</v>
      </c>
      <c r="Y29" s="13">
        <v>100</v>
      </c>
      <c r="Z29" s="13">
        <v>80</v>
      </c>
      <c r="AA29" s="13">
        <v>80</v>
      </c>
      <c r="AB29" s="13">
        <v>92</v>
      </c>
      <c r="AC29" s="13">
        <v>96</v>
      </c>
      <c r="AD29" s="13">
        <v>104</v>
      </c>
      <c r="AE29" s="13">
        <v>99</v>
      </c>
      <c r="AF29" s="13">
        <v>104</v>
      </c>
      <c r="AG29" s="13">
        <v>104</v>
      </c>
      <c r="AH29" s="13">
        <v>93</v>
      </c>
      <c r="AI29" s="13">
        <v>93</v>
      </c>
      <c r="AJ29" s="13">
        <v>48</v>
      </c>
      <c r="AK29" s="13">
        <v>48</v>
      </c>
      <c r="AL29" s="13">
        <v>48</v>
      </c>
      <c r="AM29" s="13">
        <v>48</v>
      </c>
      <c r="AN29" s="13">
        <v>65</v>
      </c>
      <c r="AO29" s="13">
        <v>75</v>
      </c>
      <c r="AP29" s="13">
        <v>77</v>
      </c>
      <c r="AQ29" s="13">
        <v>89</v>
      </c>
      <c r="AR29" s="13">
        <v>88</v>
      </c>
      <c r="AS29" s="13">
        <v>91</v>
      </c>
      <c r="AT29" s="13">
        <v>79</v>
      </c>
      <c r="AU29" s="13">
        <v>31</v>
      </c>
      <c r="AV29" s="15">
        <v>105</v>
      </c>
      <c r="AW29" s="15">
        <v>105</v>
      </c>
      <c r="AX29" s="15">
        <v>115</v>
      </c>
      <c r="AY29" s="2">
        <v>111</v>
      </c>
      <c r="AZ29" s="2">
        <v>111</v>
      </c>
      <c r="BA29" s="2">
        <v>111</v>
      </c>
      <c r="BB29" s="2">
        <v>89</v>
      </c>
      <c r="BC29" s="2">
        <v>92</v>
      </c>
      <c r="BD29" s="2">
        <v>98</v>
      </c>
      <c r="BE29" s="2">
        <v>98</v>
      </c>
      <c r="BF29" s="2">
        <v>94</v>
      </c>
      <c r="BG29" s="2">
        <v>94</v>
      </c>
      <c r="BH29" s="2">
        <v>106</v>
      </c>
      <c r="BI29" s="2">
        <v>106</v>
      </c>
      <c r="BJ29" s="2">
        <v>96</v>
      </c>
      <c r="BK29" s="2">
        <v>96</v>
      </c>
      <c r="BL29" s="2">
        <v>94</v>
      </c>
      <c r="BM29" s="2">
        <v>94</v>
      </c>
      <c r="BN29" s="2">
        <v>97</v>
      </c>
      <c r="BO29" s="2">
        <v>97</v>
      </c>
      <c r="BP29" s="2">
        <v>97</v>
      </c>
      <c r="BQ29" s="2">
        <v>97</v>
      </c>
      <c r="BR29" s="2">
        <v>94</v>
      </c>
      <c r="BS29" s="2">
        <v>98</v>
      </c>
      <c r="BT29" s="2">
        <v>82</v>
      </c>
      <c r="BU29" s="13">
        <v>88</v>
      </c>
      <c r="BV29" s="2">
        <v>83</v>
      </c>
      <c r="BW29" s="3">
        <v>86</v>
      </c>
      <c r="BX29" s="21">
        <v>142</v>
      </c>
      <c r="BY29" s="3">
        <v>277</v>
      </c>
      <c r="BZ29" s="3">
        <v>265</v>
      </c>
      <c r="CB29" s="3">
        <v>205</v>
      </c>
    </row>
    <row r="30" spans="1:80" ht="14.25">
      <c r="A30" s="17" t="s">
        <v>13</v>
      </c>
      <c r="B30" s="13">
        <v>47</v>
      </c>
      <c r="C30" s="13">
        <v>52</v>
      </c>
      <c r="D30" s="13">
        <v>51</v>
      </c>
      <c r="E30" s="13">
        <v>56</v>
      </c>
      <c r="F30" s="13">
        <v>65</v>
      </c>
      <c r="G30" s="13">
        <v>65</v>
      </c>
      <c r="H30" s="13">
        <v>67</v>
      </c>
      <c r="I30" s="13">
        <v>75</v>
      </c>
      <c r="J30" s="13">
        <v>79</v>
      </c>
      <c r="K30" s="13">
        <v>79</v>
      </c>
      <c r="L30" s="13">
        <v>85</v>
      </c>
      <c r="M30" s="13">
        <v>85</v>
      </c>
      <c r="N30" s="13">
        <v>85</v>
      </c>
      <c r="O30" s="13">
        <v>85</v>
      </c>
      <c r="P30" s="13">
        <v>87</v>
      </c>
      <c r="Q30" s="13">
        <v>72</v>
      </c>
      <c r="R30" s="13">
        <v>79</v>
      </c>
      <c r="S30" s="13">
        <v>94</v>
      </c>
      <c r="T30" s="13">
        <v>94</v>
      </c>
      <c r="U30" s="13">
        <v>96</v>
      </c>
      <c r="V30" s="13">
        <v>98</v>
      </c>
      <c r="W30" s="13">
        <v>98</v>
      </c>
      <c r="X30" s="13">
        <v>98</v>
      </c>
      <c r="Y30" s="13">
        <v>95</v>
      </c>
      <c r="Z30" s="13">
        <v>80</v>
      </c>
      <c r="AA30" s="13">
        <v>80</v>
      </c>
      <c r="AB30" s="13">
        <v>89</v>
      </c>
      <c r="AC30" s="13">
        <v>93</v>
      </c>
      <c r="AD30" s="13">
        <v>96</v>
      </c>
      <c r="AE30" s="13">
        <v>94</v>
      </c>
      <c r="AF30" s="13">
        <v>99</v>
      </c>
      <c r="AG30" s="13">
        <v>99</v>
      </c>
      <c r="AH30" s="13">
        <v>87</v>
      </c>
      <c r="AI30" s="13">
        <v>87</v>
      </c>
      <c r="AJ30" s="13">
        <v>39</v>
      </c>
      <c r="AK30" s="13">
        <v>39</v>
      </c>
      <c r="AL30" s="13">
        <v>39</v>
      </c>
      <c r="AM30" s="13">
        <v>39</v>
      </c>
      <c r="AN30" s="13">
        <v>56</v>
      </c>
      <c r="AO30" s="13">
        <v>70</v>
      </c>
      <c r="AP30" s="13">
        <v>70</v>
      </c>
      <c r="AQ30" s="13">
        <v>82</v>
      </c>
      <c r="AR30" s="13">
        <v>81</v>
      </c>
      <c r="AS30" s="13">
        <v>84</v>
      </c>
      <c r="AT30" s="13">
        <v>72</v>
      </c>
      <c r="AU30" s="13">
        <v>78</v>
      </c>
      <c r="AV30" s="13">
        <v>91</v>
      </c>
      <c r="AW30" s="13">
        <v>91</v>
      </c>
      <c r="AX30" s="13">
        <v>101</v>
      </c>
      <c r="AY30" s="2">
        <v>97</v>
      </c>
      <c r="AZ30" s="2">
        <v>97</v>
      </c>
      <c r="BA30" s="2">
        <v>97</v>
      </c>
      <c r="BB30" s="2">
        <v>79</v>
      </c>
      <c r="BC30" s="2">
        <v>82</v>
      </c>
      <c r="BD30" s="2">
        <v>88</v>
      </c>
      <c r="BE30" s="2">
        <v>88</v>
      </c>
      <c r="BF30" s="2">
        <v>84</v>
      </c>
      <c r="BG30" s="2">
        <v>84</v>
      </c>
      <c r="BH30" s="2">
        <v>101</v>
      </c>
      <c r="BI30" s="2">
        <v>101</v>
      </c>
      <c r="BJ30" s="2">
        <v>91</v>
      </c>
      <c r="BK30" s="2">
        <v>91</v>
      </c>
      <c r="BL30" s="2">
        <v>84</v>
      </c>
      <c r="BM30" s="2">
        <v>84</v>
      </c>
      <c r="BN30" s="2">
        <v>84</v>
      </c>
      <c r="BO30" s="2">
        <v>92</v>
      </c>
      <c r="BP30" s="2">
        <v>97</v>
      </c>
      <c r="BQ30" s="2">
        <v>97</v>
      </c>
      <c r="BR30" s="2">
        <v>94</v>
      </c>
      <c r="BS30" s="2">
        <v>98</v>
      </c>
      <c r="BT30" s="2">
        <v>82</v>
      </c>
      <c r="BU30" s="13">
        <v>88</v>
      </c>
      <c r="BV30" s="2">
        <v>83</v>
      </c>
      <c r="BW30" s="3">
        <v>86</v>
      </c>
      <c r="BX30" s="21">
        <v>142</v>
      </c>
      <c r="BY30" s="3">
        <v>277</v>
      </c>
      <c r="CB30" s="3">
        <v>205</v>
      </c>
    </row>
    <row r="31" spans="1:80" ht="14.25">
      <c r="A31" s="17" t="s">
        <v>77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>
        <v>86</v>
      </c>
      <c r="BK31" s="2">
        <v>86</v>
      </c>
      <c r="BL31" s="2">
        <v>86</v>
      </c>
      <c r="BM31" s="2">
        <v>86</v>
      </c>
      <c r="BN31" s="2">
        <v>87</v>
      </c>
      <c r="BO31" s="2">
        <v>87</v>
      </c>
      <c r="BP31" s="2">
        <v>97</v>
      </c>
      <c r="BQ31" s="2">
        <v>97</v>
      </c>
      <c r="BR31" s="2">
        <v>94</v>
      </c>
      <c r="BS31" s="2">
        <v>98</v>
      </c>
      <c r="BT31" s="2">
        <v>77</v>
      </c>
      <c r="BU31" s="13">
        <v>86</v>
      </c>
      <c r="BV31" s="2">
        <v>81</v>
      </c>
      <c r="BW31" s="3">
        <v>84</v>
      </c>
      <c r="BX31" s="21">
        <v>139</v>
      </c>
      <c r="BY31" s="3">
        <v>273</v>
      </c>
      <c r="CB31" s="3">
        <v>201</v>
      </c>
    </row>
    <row r="32" spans="1:80" ht="14.25">
      <c r="A32" s="11" t="s">
        <v>63</v>
      </c>
      <c r="B32" s="13">
        <v>23</v>
      </c>
      <c r="C32" s="13">
        <v>24</v>
      </c>
      <c r="D32" s="13">
        <v>23</v>
      </c>
      <c r="E32" s="13">
        <v>23</v>
      </c>
      <c r="F32" s="13">
        <v>25</v>
      </c>
      <c r="G32" s="13">
        <v>25</v>
      </c>
      <c r="H32" s="13">
        <v>25</v>
      </c>
      <c r="I32" s="13">
        <v>25</v>
      </c>
      <c r="J32" s="13">
        <v>32</v>
      </c>
      <c r="K32" s="13">
        <v>31</v>
      </c>
      <c r="L32" s="13">
        <v>32</v>
      </c>
      <c r="M32" s="13">
        <v>32</v>
      </c>
      <c r="N32" s="13">
        <v>35</v>
      </c>
      <c r="O32" s="13">
        <v>40</v>
      </c>
      <c r="P32" s="13">
        <v>41</v>
      </c>
      <c r="Q32" s="13">
        <v>35</v>
      </c>
      <c r="R32" s="13">
        <v>37</v>
      </c>
      <c r="S32" s="13">
        <v>37</v>
      </c>
      <c r="T32" s="13">
        <v>42</v>
      </c>
      <c r="U32" s="13">
        <v>42</v>
      </c>
      <c r="V32" s="13">
        <v>42</v>
      </c>
      <c r="W32" s="13"/>
      <c r="X32" s="13">
        <v>98</v>
      </c>
      <c r="Y32" s="13">
        <v>98</v>
      </c>
      <c r="Z32" s="13">
        <v>98</v>
      </c>
      <c r="AA32" s="13">
        <v>98</v>
      </c>
      <c r="AB32" s="13"/>
      <c r="AC32" s="13"/>
      <c r="AD32" s="13"/>
      <c r="AE32" s="13">
        <v>28</v>
      </c>
      <c r="AF32" s="13">
        <v>28</v>
      </c>
      <c r="AG32" s="13">
        <v>28</v>
      </c>
      <c r="AH32" s="13">
        <v>28</v>
      </c>
      <c r="AI32" s="13">
        <v>28</v>
      </c>
      <c r="AJ32" s="13">
        <v>28</v>
      </c>
      <c r="AK32" s="13">
        <v>28</v>
      </c>
      <c r="AL32" s="13">
        <v>28</v>
      </c>
      <c r="AM32" s="13">
        <v>28</v>
      </c>
      <c r="AN32" s="13">
        <v>13</v>
      </c>
      <c r="AO32" s="13">
        <v>25</v>
      </c>
      <c r="AP32" s="13">
        <v>25</v>
      </c>
      <c r="AQ32" s="13">
        <v>30</v>
      </c>
      <c r="AR32" s="13">
        <v>41</v>
      </c>
      <c r="AS32" s="13">
        <v>30</v>
      </c>
      <c r="AT32" s="13">
        <v>29</v>
      </c>
      <c r="AU32" s="13">
        <v>29</v>
      </c>
      <c r="AV32" s="13">
        <v>34</v>
      </c>
      <c r="AW32" s="13">
        <v>34</v>
      </c>
      <c r="AX32" s="13">
        <v>34</v>
      </c>
      <c r="AY32" s="2">
        <v>39</v>
      </c>
      <c r="AZ32" s="2">
        <v>39</v>
      </c>
      <c r="BA32" s="2"/>
      <c r="BB32" s="2">
        <v>35</v>
      </c>
      <c r="BC32" s="2">
        <v>29</v>
      </c>
      <c r="BD32" s="2">
        <v>29</v>
      </c>
      <c r="BE32" s="2">
        <v>29</v>
      </c>
      <c r="BF32" s="2">
        <v>28</v>
      </c>
      <c r="BG32" s="2">
        <v>28</v>
      </c>
      <c r="BH32" s="2">
        <v>28</v>
      </c>
      <c r="BI32" s="2">
        <v>28</v>
      </c>
      <c r="BJ32" s="2">
        <v>28</v>
      </c>
      <c r="BK32" s="2">
        <v>28</v>
      </c>
      <c r="BL32" s="2">
        <v>28</v>
      </c>
      <c r="BM32" s="2">
        <v>28</v>
      </c>
      <c r="BN32" s="2">
        <v>26</v>
      </c>
      <c r="BO32" s="2">
        <v>26</v>
      </c>
      <c r="BP32" s="2">
        <v>26</v>
      </c>
      <c r="BQ32" s="2">
        <v>26</v>
      </c>
      <c r="BR32" s="2">
        <v>27</v>
      </c>
      <c r="BS32" s="2">
        <v>27</v>
      </c>
      <c r="BT32" s="2">
        <v>79</v>
      </c>
      <c r="BU32" s="13">
        <v>40</v>
      </c>
      <c r="BV32" s="2">
        <v>39</v>
      </c>
      <c r="BW32" s="3">
        <v>39</v>
      </c>
      <c r="BX32" s="21"/>
      <c r="BY32" s="3">
        <v>125</v>
      </c>
      <c r="BZ32" s="3">
        <v>150</v>
      </c>
      <c r="CB32" s="3">
        <v>88</v>
      </c>
    </row>
    <row r="33" spans="1:76" s="43" customFormat="1" ht="14.25">
      <c r="A33" s="40" t="s">
        <v>43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0"/>
    </row>
    <row r="34" spans="1:78" ht="14.25">
      <c r="A34" s="12" t="s">
        <v>23</v>
      </c>
      <c r="B34" s="14">
        <v>22</v>
      </c>
      <c r="C34" s="14">
        <v>23</v>
      </c>
      <c r="D34" s="14">
        <v>18</v>
      </c>
      <c r="E34" s="14">
        <v>18</v>
      </c>
      <c r="F34" s="14">
        <v>16</v>
      </c>
      <c r="G34" s="14">
        <v>16</v>
      </c>
      <c r="H34" s="14">
        <v>16</v>
      </c>
      <c r="I34" s="14">
        <v>16</v>
      </c>
      <c r="J34" s="14">
        <v>17</v>
      </c>
      <c r="K34" s="13">
        <v>18</v>
      </c>
      <c r="L34" s="13">
        <v>19</v>
      </c>
      <c r="M34" s="13">
        <v>20</v>
      </c>
      <c r="N34" s="13">
        <v>22</v>
      </c>
      <c r="O34" s="13">
        <v>23</v>
      </c>
      <c r="P34" s="13">
        <v>25</v>
      </c>
      <c r="Q34" s="13">
        <v>31</v>
      </c>
      <c r="R34" s="13">
        <v>38</v>
      </c>
      <c r="S34" s="13">
        <v>45</v>
      </c>
      <c r="T34" s="13">
        <v>46</v>
      </c>
      <c r="U34" s="13">
        <v>28</v>
      </c>
      <c r="V34" s="13">
        <v>28</v>
      </c>
      <c r="W34" s="13">
        <v>30</v>
      </c>
      <c r="X34" s="13">
        <v>25</v>
      </c>
      <c r="Y34" s="13">
        <v>25</v>
      </c>
      <c r="Z34" s="13">
        <v>23</v>
      </c>
      <c r="AA34" s="13">
        <v>23</v>
      </c>
      <c r="AB34" s="13">
        <v>28</v>
      </c>
      <c r="AC34" s="13">
        <v>28</v>
      </c>
      <c r="AD34" s="13">
        <v>28</v>
      </c>
      <c r="AE34" s="13">
        <v>28</v>
      </c>
      <c r="AF34" s="13">
        <v>30</v>
      </c>
      <c r="AG34" s="13">
        <v>30</v>
      </c>
      <c r="AH34" s="13">
        <v>25</v>
      </c>
      <c r="AI34" s="13">
        <v>25</v>
      </c>
      <c r="AJ34" s="13">
        <v>8</v>
      </c>
      <c r="AK34" s="13">
        <v>10</v>
      </c>
      <c r="AL34" s="13">
        <v>10</v>
      </c>
      <c r="AM34" s="13">
        <v>10</v>
      </c>
      <c r="AN34" s="13">
        <v>8</v>
      </c>
      <c r="AO34" s="13">
        <v>10</v>
      </c>
      <c r="AP34" s="13">
        <v>15</v>
      </c>
      <c r="AQ34" s="13">
        <v>15</v>
      </c>
      <c r="AR34" s="13">
        <v>16</v>
      </c>
      <c r="AS34" s="13">
        <v>13</v>
      </c>
      <c r="AT34" s="13">
        <v>17</v>
      </c>
      <c r="AU34" s="13">
        <v>18</v>
      </c>
      <c r="AV34" s="13">
        <v>23</v>
      </c>
      <c r="AW34" s="13">
        <v>23</v>
      </c>
      <c r="AX34" s="13">
        <v>18</v>
      </c>
      <c r="AY34" s="2">
        <v>20</v>
      </c>
      <c r="AZ34" s="2">
        <v>20</v>
      </c>
      <c r="BA34" s="2">
        <v>14</v>
      </c>
      <c r="BB34" s="2">
        <v>11</v>
      </c>
      <c r="BC34" s="2">
        <v>11</v>
      </c>
      <c r="BD34" s="2">
        <v>9</v>
      </c>
      <c r="BE34" s="2">
        <v>9</v>
      </c>
      <c r="BF34" s="2">
        <v>9</v>
      </c>
      <c r="BG34" s="2">
        <v>9</v>
      </c>
      <c r="BH34" s="2">
        <v>15</v>
      </c>
      <c r="BI34" s="2">
        <v>15</v>
      </c>
      <c r="BJ34" s="2">
        <v>15</v>
      </c>
      <c r="BK34" s="2">
        <v>15</v>
      </c>
      <c r="BL34" s="2">
        <v>9</v>
      </c>
      <c r="BM34" s="2">
        <v>9</v>
      </c>
      <c r="BN34" s="2">
        <v>12</v>
      </c>
      <c r="BO34" s="2">
        <v>12</v>
      </c>
      <c r="BP34" s="2">
        <v>12</v>
      </c>
      <c r="BQ34" s="2">
        <v>12</v>
      </c>
      <c r="BR34" s="2">
        <v>17</v>
      </c>
      <c r="BS34" s="2">
        <v>19</v>
      </c>
      <c r="BT34" s="2">
        <v>15</v>
      </c>
      <c r="BU34" s="13">
        <v>15</v>
      </c>
      <c r="BV34" s="2">
        <v>11</v>
      </c>
      <c r="BW34" s="3">
        <v>12</v>
      </c>
      <c r="BX34" s="21">
        <v>24</v>
      </c>
      <c r="BY34" s="3">
        <v>41</v>
      </c>
      <c r="BZ34" s="3">
        <v>44</v>
      </c>
    </row>
    <row r="35" spans="1:77" ht="14.25">
      <c r="A35" s="12" t="s">
        <v>24</v>
      </c>
      <c r="B35" s="14">
        <v>3</v>
      </c>
      <c r="C35" s="14">
        <v>3.5</v>
      </c>
      <c r="D35" s="14">
        <v>3</v>
      </c>
      <c r="E35" s="14">
        <v>3</v>
      </c>
      <c r="F35" s="14">
        <v>2</v>
      </c>
      <c r="G35" s="14">
        <v>2</v>
      </c>
      <c r="H35" s="14">
        <v>2</v>
      </c>
      <c r="I35" s="14">
        <v>2</v>
      </c>
      <c r="J35" s="14">
        <v>2.5</v>
      </c>
      <c r="K35" s="13">
        <v>3</v>
      </c>
      <c r="L35" s="13">
        <v>3</v>
      </c>
      <c r="M35" s="13">
        <v>3</v>
      </c>
      <c r="N35" s="13">
        <v>3</v>
      </c>
      <c r="O35" s="13">
        <v>3</v>
      </c>
      <c r="P35" s="13">
        <v>3</v>
      </c>
      <c r="Q35" s="13">
        <v>3</v>
      </c>
      <c r="R35" s="13">
        <v>3</v>
      </c>
      <c r="S35" s="13">
        <v>3</v>
      </c>
      <c r="T35" s="13">
        <v>3</v>
      </c>
      <c r="U35" s="13">
        <v>2</v>
      </c>
      <c r="V35" s="13">
        <v>1.5</v>
      </c>
      <c r="W35" s="13">
        <v>1.5</v>
      </c>
      <c r="X35" s="13">
        <v>1.5</v>
      </c>
      <c r="Y35" s="13">
        <v>1.5</v>
      </c>
      <c r="Z35" s="13">
        <v>1.5</v>
      </c>
      <c r="AA35" s="13">
        <v>1.5</v>
      </c>
      <c r="AB35" s="13">
        <v>1.5</v>
      </c>
      <c r="AC35" s="13">
        <v>1.5</v>
      </c>
      <c r="AD35" s="13">
        <v>1.5</v>
      </c>
      <c r="AE35" s="13">
        <v>1.5</v>
      </c>
      <c r="AF35" s="13">
        <v>1.5</v>
      </c>
      <c r="AG35" s="13">
        <v>1.5</v>
      </c>
      <c r="AH35" s="13">
        <v>1.5</v>
      </c>
      <c r="AI35" s="13">
        <v>1.5</v>
      </c>
      <c r="AJ35" s="13">
        <v>2</v>
      </c>
      <c r="AK35" s="13">
        <v>2</v>
      </c>
      <c r="AL35" s="13">
        <v>2</v>
      </c>
      <c r="AM35" s="13">
        <v>2</v>
      </c>
      <c r="AN35" s="13">
        <v>2</v>
      </c>
      <c r="AO35" s="13">
        <v>4</v>
      </c>
      <c r="AP35" s="13">
        <v>2</v>
      </c>
      <c r="AQ35" s="13">
        <v>2</v>
      </c>
      <c r="AR35" s="13">
        <v>2</v>
      </c>
      <c r="AS35" s="13">
        <v>2</v>
      </c>
      <c r="AT35" s="13">
        <v>2.5</v>
      </c>
      <c r="AU35" s="13">
        <v>3</v>
      </c>
      <c r="AV35" s="13">
        <v>4</v>
      </c>
      <c r="AW35" s="13">
        <v>4</v>
      </c>
      <c r="AX35" s="13">
        <v>2</v>
      </c>
      <c r="AY35" s="2">
        <v>2</v>
      </c>
      <c r="AZ35" s="2">
        <v>2</v>
      </c>
      <c r="BA35" s="2">
        <v>2</v>
      </c>
      <c r="BB35" s="2">
        <v>2</v>
      </c>
      <c r="BC35" s="2">
        <v>2</v>
      </c>
      <c r="BD35" s="2">
        <v>1.5</v>
      </c>
      <c r="BE35" s="2">
        <v>1.5</v>
      </c>
      <c r="BF35" s="2">
        <v>1.5</v>
      </c>
      <c r="BG35" s="2">
        <v>1.5</v>
      </c>
      <c r="BH35" s="2">
        <v>4</v>
      </c>
      <c r="BI35" s="2">
        <v>4</v>
      </c>
      <c r="BJ35" s="2">
        <v>4</v>
      </c>
      <c r="BK35" s="2">
        <v>4</v>
      </c>
      <c r="BL35" s="2">
        <v>1.5</v>
      </c>
      <c r="BM35" s="2">
        <v>1.5</v>
      </c>
      <c r="BN35" s="2">
        <v>4</v>
      </c>
      <c r="BO35" s="2">
        <v>4</v>
      </c>
      <c r="BP35" s="2">
        <v>3</v>
      </c>
      <c r="BQ35" s="2">
        <v>3</v>
      </c>
      <c r="BR35" s="2">
        <v>3</v>
      </c>
      <c r="BS35" s="2">
        <v>3</v>
      </c>
      <c r="BT35" s="2">
        <v>3</v>
      </c>
      <c r="BU35" s="13">
        <v>3</v>
      </c>
      <c r="BV35" s="2">
        <v>2.5</v>
      </c>
      <c r="BW35" s="3">
        <v>2.5</v>
      </c>
      <c r="BX35" s="21">
        <v>2.5</v>
      </c>
      <c r="BY35" s="3">
        <v>7</v>
      </c>
    </row>
    <row r="36" spans="1:77" ht="14.25">
      <c r="A36" s="17" t="s">
        <v>33</v>
      </c>
      <c r="B36" s="13"/>
      <c r="C36" s="13">
        <v>1.4</v>
      </c>
      <c r="D36" s="13">
        <v>1.4</v>
      </c>
      <c r="E36" s="13">
        <v>1.4</v>
      </c>
      <c r="F36" s="13">
        <v>1.4</v>
      </c>
      <c r="G36" s="13">
        <v>1.4</v>
      </c>
      <c r="H36" s="13">
        <v>1.4</v>
      </c>
      <c r="I36" s="13">
        <v>1.4</v>
      </c>
      <c r="J36" s="13">
        <v>1.4</v>
      </c>
      <c r="K36" s="13">
        <v>1.4</v>
      </c>
      <c r="L36" s="13">
        <v>1.4</v>
      </c>
      <c r="M36" s="13">
        <v>1.4</v>
      </c>
      <c r="N36" s="13">
        <v>1.4</v>
      </c>
      <c r="O36" s="13">
        <v>1.4</v>
      </c>
      <c r="P36" s="13">
        <v>1.4</v>
      </c>
      <c r="Q36" s="13">
        <v>1.4</v>
      </c>
      <c r="R36" s="13">
        <v>1.4</v>
      </c>
      <c r="S36" s="13">
        <v>1.4</v>
      </c>
      <c r="T36" s="13">
        <v>1.4</v>
      </c>
      <c r="U36" s="13">
        <v>1.4</v>
      </c>
      <c r="V36" s="13">
        <v>1.4</v>
      </c>
      <c r="W36" s="13">
        <v>1.4</v>
      </c>
      <c r="X36" s="13">
        <v>3</v>
      </c>
      <c r="Y36" s="13">
        <v>3</v>
      </c>
      <c r="Z36" s="13">
        <v>3</v>
      </c>
      <c r="AA36" s="13">
        <v>3</v>
      </c>
      <c r="AB36" s="13">
        <v>3</v>
      </c>
      <c r="AC36" s="13">
        <v>3</v>
      </c>
      <c r="AD36" s="13">
        <v>3</v>
      </c>
      <c r="AE36" s="13">
        <v>3</v>
      </c>
      <c r="AF36" s="13">
        <v>4</v>
      </c>
      <c r="AG36" s="13">
        <v>4</v>
      </c>
      <c r="AH36" s="13">
        <v>4</v>
      </c>
      <c r="AI36" s="13">
        <v>4</v>
      </c>
      <c r="AJ36" s="13">
        <v>4</v>
      </c>
      <c r="AK36" s="13">
        <v>2.3</v>
      </c>
      <c r="AL36" s="13">
        <v>2.3</v>
      </c>
      <c r="AM36" s="13">
        <v>2.05</v>
      </c>
      <c r="AN36" s="13">
        <v>1.05</v>
      </c>
      <c r="AO36" s="13">
        <v>1.2</v>
      </c>
      <c r="AP36" s="13">
        <v>1.25</v>
      </c>
      <c r="AQ36" s="13">
        <v>3.36</v>
      </c>
      <c r="AR36" s="13">
        <v>3.36</v>
      </c>
      <c r="AS36" s="13">
        <v>3.36</v>
      </c>
      <c r="AT36" s="13">
        <v>3.36</v>
      </c>
      <c r="AU36" s="13">
        <v>3.8</v>
      </c>
      <c r="AV36" s="13">
        <v>2.5</v>
      </c>
      <c r="AW36" s="13">
        <v>2.5</v>
      </c>
      <c r="AX36" s="13">
        <v>3.6</v>
      </c>
      <c r="AY36" s="13">
        <v>3.6</v>
      </c>
      <c r="AZ36" s="13">
        <v>3.6</v>
      </c>
      <c r="BA36" s="13">
        <v>2.5</v>
      </c>
      <c r="BB36" s="2">
        <v>2.7</v>
      </c>
      <c r="BC36" s="2">
        <v>2.7</v>
      </c>
      <c r="BD36" s="2">
        <v>2.7</v>
      </c>
      <c r="BE36" s="2">
        <v>2.7</v>
      </c>
      <c r="BF36" s="13">
        <v>2.7</v>
      </c>
      <c r="BG36" s="13">
        <v>2.7</v>
      </c>
      <c r="BH36" s="13">
        <v>2.7</v>
      </c>
      <c r="BI36" s="13">
        <v>2.7</v>
      </c>
      <c r="BJ36" s="13">
        <v>2.7</v>
      </c>
      <c r="BK36" s="13">
        <v>2.7</v>
      </c>
      <c r="BL36" s="13">
        <v>2.5</v>
      </c>
      <c r="BM36" s="13">
        <v>2.5</v>
      </c>
      <c r="BN36" s="13">
        <v>2.7</v>
      </c>
      <c r="BO36" s="13">
        <v>2.7</v>
      </c>
      <c r="BP36" s="13">
        <v>2.5</v>
      </c>
      <c r="BQ36" s="13">
        <v>2.5</v>
      </c>
      <c r="BR36" s="13">
        <v>2.5</v>
      </c>
      <c r="BS36" s="13">
        <v>2.5</v>
      </c>
      <c r="BT36" s="13">
        <v>3.6</v>
      </c>
      <c r="BU36" s="13">
        <v>3.7</v>
      </c>
      <c r="BV36" s="2">
        <v>3</v>
      </c>
      <c r="BW36" s="3">
        <v>3</v>
      </c>
      <c r="BX36" s="21">
        <v>3.7</v>
      </c>
      <c r="BY36" s="3">
        <v>3</v>
      </c>
    </row>
    <row r="37" spans="1:76" ht="14.25">
      <c r="A37" s="17" t="s">
        <v>65</v>
      </c>
      <c r="B37" s="13"/>
      <c r="C37" s="13">
        <v>1.1</v>
      </c>
      <c r="D37" s="13">
        <v>1.1</v>
      </c>
      <c r="E37" s="13">
        <v>1.1</v>
      </c>
      <c r="F37" s="13">
        <v>1.1</v>
      </c>
      <c r="G37" s="13">
        <v>1.1</v>
      </c>
      <c r="H37" s="13">
        <v>1.1</v>
      </c>
      <c r="I37" s="13">
        <v>1.1</v>
      </c>
      <c r="J37" s="13">
        <v>1.1</v>
      </c>
      <c r="K37" s="13">
        <v>1.1</v>
      </c>
      <c r="L37" s="13">
        <v>1.1</v>
      </c>
      <c r="M37" s="13">
        <v>1.1</v>
      </c>
      <c r="N37" s="13">
        <v>1.1</v>
      </c>
      <c r="O37" s="13">
        <v>1.1</v>
      </c>
      <c r="P37" s="13">
        <v>1.1</v>
      </c>
      <c r="Q37" s="13">
        <v>1.1</v>
      </c>
      <c r="R37" s="13">
        <v>1.1</v>
      </c>
      <c r="S37" s="13">
        <v>1.1</v>
      </c>
      <c r="T37" s="13">
        <v>1.1</v>
      </c>
      <c r="U37" s="13">
        <v>1.1</v>
      </c>
      <c r="V37" s="13">
        <v>1.1</v>
      </c>
      <c r="W37" s="13">
        <v>1.1</v>
      </c>
      <c r="X37" s="13">
        <v>1.5</v>
      </c>
      <c r="Y37" s="13">
        <v>1.5</v>
      </c>
      <c r="Z37" s="13">
        <v>1.5</v>
      </c>
      <c r="AA37" s="13">
        <v>1.5</v>
      </c>
      <c r="AB37" s="13">
        <v>1.5</v>
      </c>
      <c r="AC37" s="13">
        <v>1.5</v>
      </c>
      <c r="AD37" s="13">
        <v>1.5</v>
      </c>
      <c r="AE37" s="13">
        <v>1.5</v>
      </c>
      <c r="AF37" s="13">
        <v>2</v>
      </c>
      <c r="AG37" s="13">
        <v>2</v>
      </c>
      <c r="AH37" s="13">
        <v>3</v>
      </c>
      <c r="AI37" s="13">
        <v>3</v>
      </c>
      <c r="AJ37" s="13">
        <v>3</v>
      </c>
      <c r="AK37" s="13">
        <v>2.3</v>
      </c>
      <c r="AL37" s="13">
        <v>2.3</v>
      </c>
      <c r="AM37" s="13">
        <v>2.05</v>
      </c>
      <c r="AN37" s="13">
        <v>1.35</v>
      </c>
      <c r="AO37" s="13">
        <v>1.45</v>
      </c>
      <c r="AP37" s="13">
        <v>1.5</v>
      </c>
      <c r="AQ37" s="13">
        <v>2.2</v>
      </c>
      <c r="AR37" s="13">
        <v>2.3</v>
      </c>
      <c r="AS37" s="13">
        <v>2.4</v>
      </c>
      <c r="AT37" s="13">
        <v>2.36</v>
      </c>
      <c r="AU37" s="13">
        <v>2.6</v>
      </c>
      <c r="AV37" s="13">
        <v>1.8</v>
      </c>
      <c r="AW37" s="13">
        <v>1.8</v>
      </c>
      <c r="AX37" s="13">
        <v>2.6</v>
      </c>
      <c r="AY37" s="13">
        <v>2.6</v>
      </c>
      <c r="AZ37" s="13">
        <v>2.6</v>
      </c>
      <c r="BA37" s="13">
        <v>2.6</v>
      </c>
      <c r="BB37" s="2">
        <v>2</v>
      </c>
      <c r="BC37" s="2">
        <v>2</v>
      </c>
      <c r="BD37" s="2">
        <v>2</v>
      </c>
      <c r="BE37" s="2">
        <v>2</v>
      </c>
      <c r="BF37" s="13">
        <v>2</v>
      </c>
      <c r="BG37" s="13">
        <v>2</v>
      </c>
      <c r="BH37" s="13">
        <v>2</v>
      </c>
      <c r="BI37" s="13">
        <v>2</v>
      </c>
      <c r="BJ37" s="13">
        <v>2</v>
      </c>
      <c r="BK37" s="13">
        <v>2</v>
      </c>
      <c r="BL37" s="13">
        <v>1.8</v>
      </c>
      <c r="BM37" s="13">
        <v>1.8</v>
      </c>
      <c r="BN37" s="13">
        <v>2.5</v>
      </c>
      <c r="BO37" s="13">
        <v>2.5</v>
      </c>
      <c r="BP37" s="13">
        <v>2</v>
      </c>
      <c r="BQ37" s="13">
        <v>2</v>
      </c>
      <c r="BR37" s="13">
        <v>2</v>
      </c>
      <c r="BS37" s="13">
        <v>2</v>
      </c>
      <c r="BT37" s="13">
        <v>2.6</v>
      </c>
      <c r="BU37" s="13">
        <v>2.7</v>
      </c>
      <c r="BV37" s="2">
        <v>1.6</v>
      </c>
      <c r="BW37" s="20">
        <v>1.6</v>
      </c>
      <c r="BX37" s="21"/>
    </row>
    <row r="38" spans="1:80" ht="14.25">
      <c r="A38" s="17" t="s">
        <v>58</v>
      </c>
      <c r="B38" s="13"/>
      <c r="C38" s="13">
        <v>0.8</v>
      </c>
      <c r="D38" s="13">
        <v>0.8</v>
      </c>
      <c r="E38" s="13">
        <v>0.8</v>
      </c>
      <c r="F38" s="13">
        <v>0.8</v>
      </c>
      <c r="G38" s="13">
        <v>0.8</v>
      </c>
      <c r="H38" s="13">
        <v>0.8</v>
      </c>
      <c r="I38" s="13">
        <v>0.8</v>
      </c>
      <c r="J38" s="13">
        <v>0.8</v>
      </c>
      <c r="K38" s="13">
        <v>0.8</v>
      </c>
      <c r="L38" s="13">
        <v>0.8</v>
      </c>
      <c r="M38" s="13">
        <v>0.8</v>
      </c>
      <c r="N38" s="13">
        <v>0.8</v>
      </c>
      <c r="O38" s="13">
        <v>0.8</v>
      </c>
      <c r="P38" s="13">
        <v>0.8</v>
      </c>
      <c r="Q38" s="13">
        <v>0.8</v>
      </c>
      <c r="R38" s="13">
        <v>0.8</v>
      </c>
      <c r="S38" s="13">
        <v>0.8</v>
      </c>
      <c r="T38" s="13">
        <v>0.8</v>
      </c>
      <c r="U38" s="13">
        <v>0.8</v>
      </c>
      <c r="V38" s="13">
        <v>0.8</v>
      </c>
      <c r="W38" s="13">
        <v>0.8</v>
      </c>
      <c r="X38" s="13">
        <v>1.5</v>
      </c>
      <c r="Y38" s="13">
        <v>1.5</v>
      </c>
      <c r="Z38" s="13">
        <v>1.5</v>
      </c>
      <c r="AA38" s="13">
        <v>1.5</v>
      </c>
      <c r="AB38" s="13">
        <v>1.5</v>
      </c>
      <c r="AC38" s="13">
        <v>1.5</v>
      </c>
      <c r="AD38" s="13">
        <v>1.5</v>
      </c>
      <c r="AE38" s="13">
        <v>1.5</v>
      </c>
      <c r="AF38" s="13">
        <v>2.2</v>
      </c>
      <c r="AG38" s="13">
        <v>2.2</v>
      </c>
      <c r="AH38" s="13">
        <v>2.2</v>
      </c>
      <c r="AI38" s="13">
        <v>2.2</v>
      </c>
      <c r="AJ38" s="13">
        <v>2.2</v>
      </c>
      <c r="AK38" s="13">
        <v>1.3</v>
      </c>
      <c r="AL38" s="13">
        <v>1.3</v>
      </c>
      <c r="AM38" s="13">
        <v>1</v>
      </c>
      <c r="AN38" s="13">
        <v>0.95</v>
      </c>
      <c r="AO38" s="13">
        <v>1</v>
      </c>
      <c r="AP38" s="13">
        <v>1.1</v>
      </c>
      <c r="AQ38" s="13">
        <v>1.61</v>
      </c>
      <c r="AR38" s="13">
        <v>1.61</v>
      </c>
      <c r="AS38" s="13">
        <v>1.61</v>
      </c>
      <c r="AT38" s="13">
        <v>1.61</v>
      </c>
      <c r="AU38" s="13">
        <v>2</v>
      </c>
      <c r="AV38" s="13">
        <v>1.4</v>
      </c>
      <c r="AW38" s="13">
        <v>1.4</v>
      </c>
      <c r="AX38" s="13">
        <v>2</v>
      </c>
      <c r="AY38" s="13">
        <v>2</v>
      </c>
      <c r="AZ38" s="13">
        <v>2</v>
      </c>
      <c r="BA38" s="13">
        <v>1.4</v>
      </c>
      <c r="BB38" s="2">
        <v>1.7</v>
      </c>
      <c r="BC38" s="2">
        <v>1.7</v>
      </c>
      <c r="BD38" s="2">
        <v>1.7</v>
      </c>
      <c r="BE38" s="2">
        <v>1.7</v>
      </c>
      <c r="BF38" s="13">
        <v>1.7</v>
      </c>
      <c r="BG38" s="13">
        <v>1.7</v>
      </c>
      <c r="BH38" s="13">
        <v>1.7</v>
      </c>
      <c r="BI38" s="13">
        <v>1.7</v>
      </c>
      <c r="BJ38" s="13">
        <v>1.7</v>
      </c>
      <c r="BK38" s="13">
        <v>1.7</v>
      </c>
      <c r="BL38" s="13">
        <v>1.4</v>
      </c>
      <c r="BM38" s="13">
        <v>1.4</v>
      </c>
      <c r="BN38" s="13">
        <v>2</v>
      </c>
      <c r="BO38" s="13">
        <v>2</v>
      </c>
      <c r="BP38" s="13">
        <v>1.7</v>
      </c>
      <c r="BQ38" s="13">
        <v>1.7</v>
      </c>
      <c r="BR38" s="13">
        <v>1.7</v>
      </c>
      <c r="BS38" s="13">
        <v>1.5</v>
      </c>
      <c r="BT38" s="13">
        <v>2</v>
      </c>
      <c r="BU38" s="13">
        <v>2.1</v>
      </c>
      <c r="BV38" s="2">
        <v>1.9</v>
      </c>
      <c r="BW38" s="3">
        <v>1.9</v>
      </c>
      <c r="BX38" s="21">
        <v>3.4</v>
      </c>
      <c r="BY38" s="3">
        <v>1.8</v>
      </c>
      <c r="CB38" s="3">
        <v>5</v>
      </c>
    </row>
    <row r="39" spans="1:76" s="43" customFormat="1" ht="14.25">
      <c r="A39" s="40" t="s">
        <v>26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2"/>
      <c r="BV39" s="42"/>
      <c r="BW39" s="42"/>
      <c r="BX39" s="40"/>
    </row>
    <row r="40" spans="1:78" ht="14.25">
      <c r="A40" s="17" t="s">
        <v>14</v>
      </c>
      <c r="B40" s="13">
        <v>16</v>
      </c>
      <c r="C40" s="13">
        <v>14</v>
      </c>
      <c r="D40" s="13">
        <v>12</v>
      </c>
      <c r="E40" s="13">
        <v>12</v>
      </c>
      <c r="F40" s="13">
        <v>13</v>
      </c>
      <c r="G40" s="13">
        <v>13</v>
      </c>
      <c r="H40" s="13">
        <v>14</v>
      </c>
      <c r="I40" s="13">
        <v>14</v>
      </c>
      <c r="J40" s="13">
        <v>14</v>
      </c>
      <c r="K40" s="13">
        <v>14</v>
      </c>
      <c r="L40" s="13">
        <v>16</v>
      </c>
      <c r="M40" s="13">
        <v>16</v>
      </c>
      <c r="N40" s="13">
        <v>14</v>
      </c>
      <c r="O40" s="13">
        <v>14</v>
      </c>
      <c r="P40" s="13">
        <v>16</v>
      </c>
      <c r="Q40" s="13">
        <v>16</v>
      </c>
      <c r="R40" s="13">
        <v>16</v>
      </c>
      <c r="S40" s="13">
        <v>18</v>
      </c>
      <c r="T40" s="13">
        <v>19</v>
      </c>
      <c r="U40" s="13">
        <v>18</v>
      </c>
      <c r="V40" s="13">
        <v>20</v>
      </c>
      <c r="W40" s="13">
        <v>24</v>
      </c>
      <c r="X40" s="13">
        <v>23</v>
      </c>
      <c r="Y40" s="13">
        <v>25</v>
      </c>
      <c r="Z40" s="13">
        <v>28</v>
      </c>
      <c r="AA40" s="13">
        <v>28</v>
      </c>
      <c r="AB40" s="13">
        <v>30</v>
      </c>
      <c r="AC40" s="13">
        <v>32</v>
      </c>
      <c r="AD40" s="13">
        <v>27</v>
      </c>
      <c r="AE40" s="13">
        <v>18</v>
      </c>
      <c r="AF40" s="13">
        <v>24</v>
      </c>
      <c r="AG40" s="13">
        <v>24</v>
      </c>
      <c r="AH40" s="13">
        <v>19</v>
      </c>
      <c r="AI40" s="13">
        <v>19</v>
      </c>
      <c r="AJ40" s="13">
        <v>15</v>
      </c>
      <c r="AK40" s="13">
        <v>15</v>
      </c>
      <c r="AL40" s="13">
        <v>15</v>
      </c>
      <c r="AM40" s="13">
        <v>15</v>
      </c>
      <c r="AN40" s="13">
        <v>15</v>
      </c>
      <c r="AO40" s="13">
        <v>19</v>
      </c>
      <c r="AP40" s="13">
        <v>21</v>
      </c>
      <c r="AQ40" s="13">
        <v>21</v>
      </c>
      <c r="AR40" s="13">
        <v>18</v>
      </c>
      <c r="AS40" s="13">
        <v>18</v>
      </c>
      <c r="AT40" s="13">
        <v>14</v>
      </c>
      <c r="AU40" s="13">
        <v>20</v>
      </c>
      <c r="AV40" s="13">
        <v>22</v>
      </c>
      <c r="AW40" s="13">
        <v>22</v>
      </c>
      <c r="AX40" s="13">
        <v>19</v>
      </c>
      <c r="AY40" s="2">
        <v>21</v>
      </c>
      <c r="AZ40" s="2">
        <v>21</v>
      </c>
      <c r="BA40" s="2">
        <v>20</v>
      </c>
      <c r="BB40" s="2">
        <v>18</v>
      </c>
      <c r="BC40" s="2">
        <v>18</v>
      </c>
      <c r="BD40" s="2">
        <v>18</v>
      </c>
      <c r="BE40" s="2">
        <v>18</v>
      </c>
      <c r="BF40" s="2">
        <v>17</v>
      </c>
      <c r="BG40" s="2">
        <v>17</v>
      </c>
      <c r="BH40" s="2">
        <v>20</v>
      </c>
      <c r="BI40" s="2">
        <v>20</v>
      </c>
      <c r="BJ40" s="2">
        <v>22</v>
      </c>
      <c r="BK40" s="2">
        <v>22</v>
      </c>
      <c r="BL40" s="2">
        <v>17</v>
      </c>
      <c r="BM40" s="2">
        <v>17</v>
      </c>
      <c r="BN40" s="2">
        <v>23</v>
      </c>
      <c r="BO40" s="2">
        <v>23</v>
      </c>
      <c r="BP40" s="2">
        <v>23</v>
      </c>
      <c r="BQ40" s="2">
        <v>23</v>
      </c>
      <c r="BR40" s="2">
        <v>24</v>
      </c>
      <c r="BS40" s="2">
        <v>26</v>
      </c>
      <c r="BT40" s="2">
        <v>22</v>
      </c>
      <c r="BU40" s="13">
        <v>24</v>
      </c>
      <c r="BV40" s="2">
        <v>24</v>
      </c>
      <c r="BW40" s="3">
        <v>29</v>
      </c>
      <c r="BY40" s="64">
        <v>55</v>
      </c>
      <c r="BZ40" s="64">
        <v>55</v>
      </c>
    </row>
    <row r="41" spans="1:78" ht="14.25">
      <c r="A41" s="17" t="s">
        <v>64</v>
      </c>
      <c r="B41" s="13">
        <v>16</v>
      </c>
      <c r="C41" s="13">
        <v>14</v>
      </c>
      <c r="D41" s="13">
        <v>12</v>
      </c>
      <c r="E41" s="13">
        <v>12</v>
      </c>
      <c r="F41" s="13">
        <v>13</v>
      </c>
      <c r="G41" s="13">
        <v>13</v>
      </c>
      <c r="H41" s="13">
        <v>14</v>
      </c>
      <c r="I41" s="13">
        <v>14</v>
      </c>
      <c r="J41" s="13">
        <v>14</v>
      </c>
      <c r="K41" s="13">
        <v>14</v>
      </c>
      <c r="L41" s="13">
        <v>16</v>
      </c>
      <c r="M41" s="13">
        <v>16</v>
      </c>
      <c r="N41" s="13">
        <v>14</v>
      </c>
      <c r="O41" s="13">
        <v>14</v>
      </c>
      <c r="P41" s="13">
        <v>16</v>
      </c>
      <c r="Q41" s="13">
        <v>16</v>
      </c>
      <c r="R41" s="13">
        <v>16</v>
      </c>
      <c r="S41" s="13">
        <v>18</v>
      </c>
      <c r="T41" s="13">
        <v>18</v>
      </c>
      <c r="U41" s="13">
        <v>18</v>
      </c>
      <c r="V41" s="13">
        <v>20</v>
      </c>
      <c r="W41" s="13">
        <v>23</v>
      </c>
      <c r="X41" s="13">
        <v>23</v>
      </c>
      <c r="Y41" s="13">
        <v>25</v>
      </c>
      <c r="Z41" s="13">
        <v>28</v>
      </c>
      <c r="AA41" s="13">
        <v>28</v>
      </c>
      <c r="AB41" s="13">
        <v>30</v>
      </c>
      <c r="AC41" s="13">
        <v>32</v>
      </c>
      <c r="AD41" s="13">
        <v>27</v>
      </c>
      <c r="AE41" s="13">
        <v>18</v>
      </c>
      <c r="AF41" s="13">
        <v>24</v>
      </c>
      <c r="AG41" s="13">
        <v>24</v>
      </c>
      <c r="AH41" s="13">
        <v>19</v>
      </c>
      <c r="AI41" s="13">
        <v>19</v>
      </c>
      <c r="AJ41" s="13">
        <v>15</v>
      </c>
      <c r="AK41" s="13">
        <v>15</v>
      </c>
      <c r="AL41" s="13">
        <v>15</v>
      </c>
      <c r="AM41" s="13">
        <v>15</v>
      </c>
      <c r="AN41" s="13">
        <v>15</v>
      </c>
      <c r="AO41" s="13">
        <v>19</v>
      </c>
      <c r="AP41" s="13">
        <v>21</v>
      </c>
      <c r="AQ41" s="13">
        <v>21</v>
      </c>
      <c r="AR41" s="13">
        <v>18</v>
      </c>
      <c r="AS41" s="13">
        <v>18</v>
      </c>
      <c r="AT41" s="13">
        <v>14</v>
      </c>
      <c r="AU41" s="13">
        <v>20</v>
      </c>
      <c r="AV41" s="13">
        <v>22</v>
      </c>
      <c r="AW41" s="13">
        <v>22</v>
      </c>
      <c r="AX41" s="13">
        <v>19</v>
      </c>
      <c r="AY41" s="2">
        <v>21</v>
      </c>
      <c r="AZ41" s="2">
        <v>21</v>
      </c>
      <c r="BA41" s="2">
        <v>20</v>
      </c>
      <c r="BB41" s="2">
        <v>18</v>
      </c>
      <c r="BC41" s="2">
        <v>18</v>
      </c>
      <c r="BD41" s="2">
        <v>18</v>
      </c>
      <c r="BE41" s="2">
        <v>18</v>
      </c>
      <c r="BF41" s="2">
        <v>17</v>
      </c>
      <c r="BG41" s="2">
        <v>17</v>
      </c>
      <c r="BH41" s="2">
        <v>20</v>
      </c>
      <c r="BI41" s="2">
        <v>20</v>
      </c>
      <c r="BJ41" s="2">
        <v>22</v>
      </c>
      <c r="BK41" s="2">
        <v>22</v>
      </c>
      <c r="BL41" s="2">
        <v>17</v>
      </c>
      <c r="BM41" s="2">
        <v>17</v>
      </c>
      <c r="BN41" s="2">
        <v>23</v>
      </c>
      <c r="BO41" s="2">
        <v>23</v>
      </c>
      <c r="BP41" s="2">
        <v>23</v>
      </c>
      <c r="BQ41" s="2">
        <v>23</v>
      </c>
      <c r="BR41" s="2">
        <v>24</v>
      </c>
      <c r="BS41" s="2">
        <v>26</v>
      </c>
      <c r="BT41" s="2">
        <v>22</v>
      </c>
      <c r="BU41" s="13">
        <v>24</v>
      </c>
      <c r="BV41" s="2">
        <v>24</v>
      </c>
      <c r="BW41" s="3">
        <v>29</v>
      </c>
      <c r="BX41" s="21"/>
      <c r="BY41" s="65"/>
      <c r="BZ41" s="65"/>
    </row>
    <row r="42" spans="1:80" ht="14.25">
      <c r="A42" s="17" t="s">
        <v>152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13"/>
      <c r="BV42" s="2"/>
      <c r="BX42" s="21"/>
      <c r="BY42" s="65"/>
      <c r="BZ42" s="65"/>
      <c r="CB42" s="3">
        <v>37</v>
      </c>
    </row>
    <row r="43" spans="1:78" ht="14.25">
      <c r="A43" s="17" t="s">
        <v>15</v>
      </c>
      <c r="B43" s="13">
        <v>16</v>
      </c>
      <c r="C43" s="13">
        <v>14</v>
      </c>
      <c r="D43" s="13">
        <v>12</v>
      </c>
      <c r="E43" s="13">
        <v>12</v>
      </c>
      <c r="F43" s="13">
        <v>13</v>
      </c>
      <c r="G43" s="13">
        <v>13</v>
      </c>
      <c r="H43" s="13">
        <v>14</v>
      </c>
      <c r="I43" s="13">
        <v>14</v>
      </c>
      <c r="J43" s="13">
        <v>14</v>
      </c>
      <c r="K43" s="13">
        <v>14</v>
      </c>
      <c r="L43" s="13">
        <v>16</v>
      </c>
      <c r="M43" s="13">
        <v>16</v>
      </c>
      <c r="N43" s="13">
        <v>14</v>
      </c>
      <c r="O43" s="13">
        <v>14</v>
      </c>
      <c r="P43" s="13">
        <v>16</v>
      </c>
      <c r="Q43" s="13">
        <v>16</v>
      </c>
      <c r="R43" s="13">
        <v>16</v>
      </c>
      <c r="S43" s="13">
        <v>18</v>
      </c>
      <c r="T43" s="13">
        <v>18</v>
      </c>
      <c r="U43" s="13">
        <v>18</v>
      </c>
      <c r="V43" s="13">
        <v>20</v>
      </c>
      <c r="W43" s="13">
        <v>23</v>
      </c>
      <c r="X43" s="13">
        <v>23</v>
      </c>
      <c r="Y43" s="13">
        <v>25</v>
      </c>
      <c r="Z43" s="13">
        <v>28</v>
      </c>
      <c r="AA43" s="13">
        <v>28</v>
      </c>
      <c r="AB43" s="13">
        <v>30</v>
      </c>
      <c r="AC43" s="13">
        <v>32</v>
      </c>
      <c r="AD43" s="13">
        <v>27</v>
      </c>
      <c r="AE43" s="13">
        <v>18</v>
      </c>
      <c r="AF43" s="13">
        <v>24</v>
      </c>
      <c r="AG43" s="13">
        <v>24</v>
      </c>
      <c r="AH43" s="13">
        <v>19</v>
      </c>
      <c r="AI43" s="13">
        <v>19</v>
      </c>
      <c r="AJ43" s="13">
        <v>15</v>
      </c>
      <c r="AK43" s="13">
        <v>15</v>
      </c>
      <c r="AL43" s="13">
        <v>15</v>
      </c>
      <c r="AM43" s="13">
        <v>15</v>
      </c>
      <c r="AN43" s="13">
        <v>15</v>
      </c>
      <c r="AO43" s="13">
        <v>19</v>
      </c>
      <c r="AP43" s="13">
        <v>21</v>
      </c>
      <c r="AQ43" s="13">
        <v>21</v>
      </c>
      <c r="AR43" s="13">
        <v>18</v>
      </c>
      <c r="AS43" s="13">
        <v>18</v>
      </c>
      <c r="AT43" s="13">
        <v>14</v>
      </c>
      <c r="AU43" s="13">
        <v>20</v>
      </c>
      <c r="AV43" s="13">
        <v>22</v>
      </c>
      <c r="AW43" s="13">
        <v>22</v>
      </c>
      <c r="AX43" s="13">
        <v>19</v>
      </c>
      <c r="AY43" s="2">
        <v>21</v>
      </c>
      <c r="AZ43" s="2">
        <v>21</v>
      </c>
      <c r="BA43" s="2">
        <v>20</v>
      </c>
      <c r="BB43" s="2">
        <v>18</v>
      </c>
      <c r="BC43" s="2">
        <v>18</v>
      </c>
      <c r="BD43" s="2">
        <v>18</v>
      </c>
      <c r="BE43" s="2">
        <v>18</v>
      </c>
      <c r="BF43" s="2">
        <v>17</v>
      </c>
      <c r="BG43" s="2">
        <v>17</v>
      </c>
      <c r="BH43" s="2">
        <v>20</v>
      </c>
      <c r="BI43" s="2">
        <v>20</v>
      </c>
      <c r="BJ43" s="2">
        <v>22</v>
      </c>
      <c r="BK43" s="2">
        <v>22</v>
      </c>
      <c r="BL43" s="2">
        <v>17</v>
      </c>
      <c r="BM43" s="2">
        <v>17</v>
      </c>
      <c r="BN43" s="2">
        <v>23</v>
      </c>
      <c r="BO43" s="2">
        <v>23</v>
      </c>
      <c r="BP43" s="2">
        <v>23</v>
      </c>
      <c r="BQ43" s="2">
        <v>23</v>
      </c>
      <c r="BR43" s="2">
        <v>24</v>
      </c>
      <c r="BS43" s="2">
        <v>26</v>
      </c>
      <c r="BT43" s="2">
        <v>22</v>
      </c>
      <c r="BU43" s="13">
        <v>24</v>
      </c>
      <c r="BV43" s="2">
        <v>24</v>
      </c>
      <c r="BW43" s="3">
        <v>29</v>
      </c>
      <c r="BX43" s="21"/>
      <c r="BY43" s="66"/>
      <c r="BZ43" s="66"/>
    </row>
    <row r="44" spans="1:76" s="43" customFormat="1" ht="14.25">
      <c r="A44" s="40" t="s">
        <v>55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0"/>
    </row>
    <row r="45" spans="1:80" ht="14.25">
      <c r="A45" s="11" t="s">
        <v>56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>
        <v>40</v>
      </c>
      <c r="AT45" s="13">
        <v>40</v>
      </c>
      <c r="AU45" s="13">
        <v>44</v>
      </c>
      <c r="AV45" s="13">
        <v>44</v>
      </c>
      <c r="AW45" s="13">
        <v>44</v>
      </c>
      <c r="AX45" s="13">
        <v>48</v>
      </c>
      <c r="AY45" s="2">
        <v>48</v>
      </c>
      <c r="AZ45" s="2">
        <v>48</v>
      </c>
      <c r="BA45" s="2">
        <v>48</v>
      </c>
      <c r="BB45" s="2">
        <v>48</v>
      </c>
      <c r="BC45" s="2">
        <v>48</v>
      </c>
      <c r="BD45" s="2">
        <v>48</v>
      </c>
      <c r="BE45" s="2">
        <v>48</v>
      </c>
      <c r="BF45" s="2">
        <v>60</v>
      </c>
      <c r="BG45" s="2">
        <v>60</v>
      </c>
      <c r="BH45" s="2">
        <v>60</v>
      </c>
      <c r="BI45" s="2">
        <v>60</v>
      </c>
      <c r="BJ45" s="2">
        <v>60</v>
      </c>
      <c r="BK45" s="2">
        <v>60</v>
      </c>
      <c r="BL45" s="2">
        <v>60</v>
      </c>
      <c r="BM45" s="2">
        <v>60</v>
      </c>
      <c r="BN45" s="2">
        <v>65</v>
      </c>
      <c r="BO45" s="2">
        <v>65</v>
      </c>
      <c r="BP45" s="2">
        <v>42</v>
      </c>
      <c r="BQ45" s="2">
        <v>42</v>
      </c>
      <c r="BR45" s="2">
        <v>55</v>
      </c>
      <c r="BS45" s="2">
        <v>55</v>
      </c>
      <c r="BT45" s="2">
        <v>70</v>
      </c>
      <c r="BU45" s="13">
        <v>70</v>
      </c>
      <c r="BV45" s="2">
        <v>77</v>
      </c>
      <c r="BW45" s="3">
        <v>77</v>
      </c>
      <c r="BX45" s="21">
        <v>100</v>
      </c>
      <c r="BY45" s="3">
        <v>175</v>
      </c>
      <c r="CB45" s="3">
        <v>300</v>
      </c>
    </row>
    <row r="46" spans="1:80" ht="14.25">
      <c r="A46" s="11" t="s">
        <v>57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>
        <v>10</v>
      </c>
      <c r="AT46" s="13">
        <v>5</v>
      </c>
      <c r="AU46" s="13">
        <v>5</v>
      </c>
      <c r="AV46" s="13">
        <v>5</v>
      </c>
      <c r="AW46" s="13">
        <v>5</v>
      </c>
      <c r="AX46" s="13">
        <v>5</v>
      </c>
      <c r="AY46" s="2">
        <v>5</v>
      </c>
      <c r="AZ46" s="2">
        <v>5</v>
      </c>
      <c r="BA46" s="2">
        <v>5</v>
      </c>
      <c r="BB46" s="2">
        <v>5</v>
      </c>
      <c r="BC46" s="2">
        <v>5</v>
      </c>
      <c r="BD46" s="2">
        <v>5</v>
      </c>
      <c r="BE46" s="2">
        <v>5</v>
      </c>
      <c r="BF46" s="2">
        <v>5</v>
      </c>
      <c r="BG46" s="2">
        <v>5</v>
      </c>
      <c r="BH46" s="2">
        <v>5</v>
      </c>
      <c r="BI46" s="2">
        <v>5</v>
      </c>
      <c r="BJ46" s="2">
        <v>5</v>
      </c>
      <c r="BK46" s="2">
        <v>5</v>
      </c>
      <c r="BL46" s="2">
        <v>5</v>
      </c>
      <c r="BM46" s="2">
        <v>5</v>
      </c>
      <c r="BN46" s="2">
        <v>5</v>
      </c>
      <c r="BO46" s="2">
        <v>5</v>
      </c>
      <c r="BP46" s="2">
        <v>5</v>
      </c>
      <c r="BQ46" s="2">
        <v>5</v>
      </c>
      <c r="BR46" s="2">
        <v>5</v>
      </c>
      <c r="BS46" s="2">
        <v>5</v>
      </c>
      <c r="BT46" s="2">
        <v>5</v>
      </c>
      <c r="BU46" s="13">
        <v>5</v>
      </c>
      <c r="BV46" s="2">
        <v>6</v>
      </c>
      <c r="BW46" s="3">
        <v>6</v>
      </c>
      <c r="BX46" s="21">
        <v>10</v>
      </c>
      <c r="BY46" s="3">
        <v>11</v>
      </c>
      <c r="CB46" s="3">
        <v>45</v>
      </c>
    </row>
    <row r="47" spans="1:80" ht="14.25">
      <c r="A47" s="11" t="s">
        <v>59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>
        <v>1000</v>
      </c>
      <c r="AT47" s="13">
        <v>1000</v>
      </c>
      <c r="AU47" s="13">
        <v>1000</v>
      </c>
      <c r="AV47" s="13">
        <v>1000</v>
      </c>
      <c r="AW47" s="13">
        <v>1000</v>
      </c>
      <c r="AX47" s="13">
        <v>1000</v>
      </c>
      <c r="AY47" s="2">
        <v>1000</v>
      </c>
      <c r="AZ47" s="2">
        <v>1000</v>
      </c>
      <c r="BA47" s="2">
        <v>1000</v>
      </c>
      <c r="BB47" s="2">
        <v>1000</v>
      </c>
      <c r="BC47" s="2">
        <v>1000</v>
      </c>
      <c r="BD47" s="2">
        <v>1000</v>
      </c>
      <c r="BE47" s="2">
        <v>1000</v>
      </c>
      <c r="BF47" s="2">
        <v>1000</v>
      </c>
      <c r="BG47" s="2">
        <v>1000</v>
      </c>
      <c r="BH47" s="2">
        <v>1500</v>
      </c>
      <c r="BI47" s="2">
        <v>1500</v>
      </c>
      <c r="BJ47" s="2">
        <v>1500</v>
      </c>
      <c r="BK47" s="2">
        <v>1500</v>
      </c>
      <c r="BL47" s="2">
        <v>1000</v>
      </c>
      <c r="BM47" s="2">
        <v>1000</v>
      </c>
      <c r="BN47" s="2">
        <v>1500</v>
      </c>
      <c r="BO47" s="2">
        <v>1500</v>
      </c>
      <c r="BP47" s="2">
        <v>1500</v>
      </c>
      <c r="BQ47" s="2">
        <v>1500</v>
      </c>
      <c r="BR47" s="2">
        <v>1500</v>
      </c>
      <c r="BS47" s="2">
        <v>1500</v>
      </c>
      <c r="BT47" s="2">
        <v>1500</v>
      </c>
      <c r="BU47" s="13">
        <v>1500</v>
      </c>
      <c r="BV47" s="2">
        <v>1500</v>
      </c>
      <c r="BW47" s="3">
        <v>1500</v>
      </c>
      <c r="BX47" s="21">
        <v>2500</v>
      </c>
      <c r="BY47" s="3">
        <v>3000</v>
      </c>
      <c r="CB47" s="3">
        <v>3700</v>
      </c>
    </row>
    <row r="48" spans="1:80" ht="14.25">
      <c r="A48" s="11" t="s">
        <v>83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>
        <v>500</v>
      </c>
      <c r="BU48" s="13">
        <v>500</v>
      </c>
      <c r="BV48" s="2">
        <v>500</v>
      </c>
      <c r="BW48" s="3">
        <v>500</v>
      </c>
      <c r="BX48" s="21">
        <v>1200</v>
      </c>
      <c r="BY48" s="3">
        <v>1300</v>
      </c>
      <c r="CB48" s="3">
        <v>1500</v>
      </c>
    </row>
    <row r="49" spans="1:80" ht="14.25">
      <c r="A49" s="11" t="s">
        <v>119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13"/>
      <c r="BV49" s="2"/>
      <c r="BX49" s="21">
        <v>100</v>
      </c>
      <c r="BY49" s="3">
        <v>175</v>
      </c>
      <c r="CB49" s="3">
        <v>350</v>
      </c>
    </row>
    <row r="50" spans="1:80" ht="14.25">
      <c r="A50" s="11" t="s">
        <v>120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13"/>
      <c r="BV50" s="2"/>
      <c r="BX50" s="21">
        <v>8</v>
      </c>
      <c r="BY50" s="3">
        <v>8</v>
      </c>
      <c r="CB50" s="3">
        <v>8</v>
      </c>
    </row>
    <row r="51" spans="1:80" ht="14.25">
      <c r="A51" s="11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13"/>
      <c r="BV51" s="2"/>
      <c r="BX51" s="21">
        <v>3</v>
      </c>
      <c r="BY51" s="3">
        <v>3</v>
      </c>
      <c r="CB51" s="3">
        <v>3</v>
      </c>
    </row>
    <row r="52" spans="1:80" ht="14.25">
      <c r="A52" s="11" t="s">
        <v>122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13"/>
      <c r="BV52" s="2"/>
      <c r="BX52" s="21">
        <v>1</v>
      </c>
      <c r="BY52" s="3">
        <v>1</v>
      </c>
      <c r="CB52" s="3">
        <v>1</v>
      </c>
    </row>
    <row r="53" spans="1:80" ht="14.25">
      <c r="A53" s="11" t="s">
        <v>123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13"/>
      <c r="BV53" s="2"/>
      <c r="BX53" s="21">
        <v>1</v>
      </c>
      <c r="BY53" s="3">
        <v>1</v>
      </c>
      <c r="CB53" s="3">
        <v>1</v>
      </c>
    </row>
    <row r="54" spans="1:80" ht="14.25">
      <c r="A54" s="11" t="s">
        <v>124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13"/>
      <c r="BV54" s="2"/>
      <c r="BX54" s="21">
        <v>4</v>
      </c>
      <c r="BZ54" s="3">
        <v>3</v>
      </c>
      <c r="CB54" s="3">
        <v>15</v>
      </c>
    </row>
    <row r="55" spans="1:80" ht="14.25">
      <c r="A55" s="11" t="s">
        <v>148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13"/>
      <c r="BV55" s="2"/>
      <c r="BX55" s="21"/>
      <c r="CB55" s="3">
        <v>120</v>
      </c>
    </row>
    <row r="56" spans="1:80" ht="14.25">
      <c r="A56" s="11" t="s">
        <v>125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13"/>
      <c r="BV56" s="2"/>
      <c r="BX56" s="21">
        <v>2</v>
      </c>
      <c r="CB56" s="3">
        <v>13</v>
      </c>
    </row>
    <row r="57" spans="1:79" s="43" customFormat="1" ht="14.25">
      <c r="A57" s="40" t="s">
        <v>20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CA57" s="52"/>
    </row>
    <row r="58" spans="1:80" ht="14.25">
      <c r="A58" s="17" t="s">
        <v>0</v>
      </c>
      <c r="B58" s="13">
        <v>12</v>
      </c>
      <c r="C58" s="13">
        <v>12</v>
      </c>
      <c r="D58" s="13">
        <v>11</v>
      </c>
      <c r="E58" s="13">
        <v>11</v>
      </c>
      <c r="F58" s="13">
        <v>11</v>
      </c>
      <c r="G58" s="13">
        <v>11</v>
      </c>
      <c r="H58" s="13">
        <v>11</v>
      </c>
      <c r="I58" s="13">
        <v>17</v>
      </c>
      <c r="J58" s="13">
        <v>20</v>
      </c>
      <c r="K58" s="13">
        <v>20</v>
      </c>
      <c r="L58" s="13">
        <v>20</v>
      </c>
      <c r="M58" s="13">
        <v>20</v>
      </c>
      <c r="N58" s="13">
        <v>20</v>
      </c>
      <c r="O58" s="13">
        <v>26</v>
      </c>
      <c r="P58" s="13">
        <v>26</v>
      </c>
      <c r="Q58" s="13">
        <v>21</v>
      </c>
      <c r="R58" s="13">
        <v>24</v>
      </c>
      <c r="S58" s="13">
        <v>26</v>
      </c>
      <c r="T58" s="13">
        <v>26</v>
      </c>
      <c r="U58" s="13">
        <v>27</v>
      </c>
      <c r="V58" s="13">
        <v>28</v>
      </c>
      <c r="W58" s="13">
        <v>25</v>
      </c>
      <c r="X58" s="13">
        <v>26</v>
      </c>
      <c r="Y58" s="13">
        <v>24</v>
      </c>
      <c r="Z58" s="13">
        <v>16</v>
      </c>
      <c r="AA58" s="13">
        <v>16</v>
      </c>
      <c r="AB58" s="13">
        <v>18</v>
      </c>
      <c r="AC58" s="13">
        <v>18</v>
      </c>
      <c r="AD58" s="13">
        <v>16</v>
      </c>
      <c r="AE58" s="13">
        <v>14</v>
      </c>
      <c r="AF58" s="13">
        <v>14</v>
      </c>
      <c r="AG58" s="13">
        <v>14</v>
      </c>
      <c r="AH58" s="13">
        <v>9</v>
      </c>
      <c r="AI58" s="13">
        <v>6</v>
      </c>
      <c r="AJ58" s="13">
        <v>6</v>
      </c>
      <c r="AK58" s="13">
        <v>7</v>
      </c>
      <c r="AL58" s="13">
        <v>7</v>
      </c>
      <c r="AM58" s="13">
        <v>6</v>
      </c>
      <c r="AN58" s="13">
        <v>6</v>
      </c>
      <c r="AO58" s="13">
        <v>6</v>
      </c>
      <c r="AP58" s="13">
        <v>6</v>
      </c>
      <c r="AQ58" s="13">
        <v>16</v>
      </c>
      <c r="AR58" s="13">
        <v>16</v>
      </c>
      <c r="AS58" s="13">
        <v>12</v>
      </c>
      <c r="AT58" s="13">
        <v>11</v>
      </c>
      <c r="AU58" s="13">
        <v>11</v>
      </c>
      <c r="AV58" s="13">
        <v>11</v>
      </c>
      <c r="AW58" s="13">
        <v>11</v>
      </c>
      <c r="AX58" s="13">
        <v>14</v>
      </c>
      <c r="AY58" s="2">
        <v>14</v>
      </c>
      <c r="AZ58" s="2">
        <v>14</v>
      </c>
      <c r="BA58" s="2">
        <v>13</v>
      </c>
      <c r="BB58" s="2">
        <v>13</v>
      </c>
      <c r="BC58" s="2">
        <v>13</v>
      </c>
      <c r="BD58" s="2">
        <v>13</v>
      </c>
      <c r="BE58" s="2">
        <v>13</v>
      </c>
      <c r="BF58" s="2">
        <v>11</v>
      </c>
      <c r="BG58" s="2">
        <v>11</v>
      </c>
      <c r="BH58" s="2">
        <v>11</v>
      </c>
      <c r="BI58" s="2">
        <v>11</v>
      </c>
      <c r="BJ58" s="2">
        <v>11</v>
      </c>
      <c r="BK58" s="2">
        <v>11</v>
      </c>
      <c r="BL58" s="2">
        <v>11</v>
      </c>
      <c r="BM58" s="2">
        <v>11</v>
      </c>
      <c r="BN58" s="2">
        <v>11</v>
      </c>
      <c r="BO58" s="2">
        <v>11</v>
      </c>
      <c r="BP58" s="2">
        <v>11</v>
      </c>
      <c r="BQ58" s="2">
        <v>11</v>
      </c>
      <c r="BR58" s="2">
        <v>11</v>
      </c>
      <c r="BS58" s="2">
        <v>11</v>
      </c>
      <c r="BT58" s="2">
        <v>11</v>
      </c>
      <c r="BU58" s="13">
        <v>11</v>
      </c>
      <c r="BV58" s="2">
        <v>11</v>
      </c>
      <c r="BW58" s="3">
        <v>11</v>
      </c>
      <c r="BX58" s="3">
        <v>28</v>
      </c>
      <c r="BY58" s="3">
        <v>47</v>
      </c>
      <c r="BZ58" s="3">
        <v>35</v>
      </c>
      <c r="CB58" s="3">
        <v>42</v>
      </c>
    </row>
    <row r="59" spans="1:80" ht="14.25">
      <c r="A59" s="17" t="s">
        <v>16</v>
      </c>
      <c r="B59" s="13">
        <v>12</v>
      </c>
      <c r="C59" s="13">
        <v>12</v>
      </c>
      <c r="D59" s="13">
        <v>11</v>
      </c>
      <c r="E59" s="13">
        <v>11</v>
      </c>
      <c r="F59" s="13">
        <v>11</v>
      </c>
      <c r="G59" s="13">
        <v>11</v>
      </c>
      <c r="H59" s="13">
        <v>11</v>
      </c>
      <c r="I59" s="13">
        <v>17</v>
      </c>
      <c r="J59" s="13">
        <v>20</v>
      </c>
      <c r="K59" s="13">
        <v>20</v>
      </c>
      <c r="L59" s="13">
        <v>20</v>
      </c>
      <c r="M59" s="13">
        <v>20</v>
      </c>
      <c r="N59" s="13">
        <v>20</v>
      </c>
      <c r="O59" s="13">
        <v>26</v>
      </c>
      <c r="P59" s="13">
        <v>26</v>
      </c>
      <c r="Q59" s="13">
        <v>21</v>
      </c>
      <c r="R59" s="13">
        <v>24</v>
      </c>
      <c r="S59" s="13">
        <v>26</v>
      </c>
      <c r="T59" s="13">
        <v>27</v>
      </c>
      <c r="U59" s="13">
        <v>27</v>
      </c>
      <c r="V59" s="13">
        <v>28</v>
      </c>
      <c r="W59" s="13">
        <v>29</v>
      </c>
      <c r="X59" s="13">
        <v>28</v>
      </c>
      <c r="Y59" s="13">
        <v>24</v>
      </c>
      <c r="Z59" s="13">
        <v>16</v>
      </c>
      <c r="AA59" s="13">
        <v>16</v>
      </c>
      <c r="AB59" s="13">
        <v>18</v>
      </c>
      <c r="AC59" s="13">
        <v>18</v>
      </c>
      <c r="AD59" s="13">
        <v>16</v>
      </c>
      <c r="AE59" s="13">
        <v>14</v>
      </c>
      <c r="AF59" s="13">
        <v>14</v>
      </c>
      <c r="AG59" s="13">
        <v>14</v>
      </c>
      <c r="AH59" s="13">
        <v>9</v>
      </c>
      <c r="AI59" s="13">
        <v>6</v>
      </c>
      <c r="AJ59" s="13">
        <v>6</v>
      </c>
      <c r="AK59" s="13">
        <v>7</v>
      </c>
      <c r="AL59" s="13">
        <v>7</v>
      </c>
      <c r="AM59" s="13">
        <v>6</v>
      </c>
      <c r="AN59" s="13">
        <v>6</v>
      </c>
      <c r="AO59" s="13">
        <v>6</v>
      </c>
      <c r="AP59" s="13">
        <v>6</v>
      </c>
      <c r="AQ59" s="13">
        <v>16</v>
      </c>
      <c r="AR59" s="13">
        <v>16</v>
      </c>
      <c r="AS59" s="13">
        <v>12</v>
      </c>
      <c r="AT59" s="13">
        <v>11</v>
      </c>
      <c r="AU59" s="13">
        <v>11</v>
      </c>
      <c r="AV59" s="13">
        <v>11</v>
      </c>
      <c r="AW59" s="13">
        <v>11</v>
      </c>
      <c r="AX59" s="13">
        <v>14</v>
      </c>
      <c r="AY59" s="2">
        <v>14</v>
      </c>
      <c r="AZ59" s="2">
        <v>14</v>
      </c>
      <c r="BA59" s="2">
        <v>13</v>
      </c>
      <c r="BB59" s="2">
        <v>13</v>
      </c>
      <c r="BC59" s="2">
        <v>13</v>
      </c>
      <c r="BD59" s="2">
        <v>13</v>
      </c>
      <c r="BE59" s="2">
        <v>13</v>
      </c>
      <c r="BF59" s="2">
        <v>11</v>
      </c>
      <c r="BG59" s="2">
        <v>11</v>
      </c>
      <c r="BH59" s="2">
        <v>11</v>
      </c>
      <c r="BI59" s="2">
        <v>11</v>
      </c>
      <c r="BJ59" s="2">
        <v>11</v>
      </c>
      <c r="BK59" s="2">
        <v>11</v>
      </c>
      <c r="BL59" s="2">
        <v>11</v>
      </c>
      <c r="BM59" s="2">
        <v>11</v>
      </c>
      <c r="BN59" s="2">
        <v>11</v>
      </c>
      <c r="BO59" s="2">
        <v>11</v>
      </c>
      <c r="BP59" s="2">
        <v>11</v>
      </c>
      <c r="BQ59" s="2">
        <v>11</v>
      </c>
      <c r="BR59" s="2">
        <v>11</v>
      </c>
      <c r="BS59" s="2">
        <v>11</v>
      </c>
      <c r="BT59" s="2">
        <v>11</v>
      </c>
      <c r="BU59" s="13">
        <v>11</v>
      </c>
      <c r="BV59" s="2">
        <v>11</v>
      </c>
      <c r="BW59" s="3">
        <v>11</v>
      </c>
      <c r="BX59" s="3">
        <v>28</v>
      </c>
      <c r="BY59" s="3">
        <v>47</v>
      </c>
      <c r="BZ59" s="3">
        <v>35</v>
      </c>
      <c r="CB59" s="3" t="s">
        <v>151</v>
      </c>
    </row>
    <row r="60" spans="1:80" ht="14.25">
      <c r="A60" s="17" t="s">
        <v>1</v>
      </c>
      <c r="B60" s="13">
        <v>12</v>
      </c>
      <c r="C60" s="13">
        <v>12</v>
      </c>
      <c r="D60" s="13">
        <v>11</v>
      </c>
      <c r="E60" s="13">
        <v>11</v>
      </c>
      <c r="F60" s="13">
        <v>11</v>
      </c>
      <c r="G60" s="13">
        <v>11</v>
      </c>
      <c r="H60" s="13">
        <v>11</v>
      </c>
      <c r="I60" s="13">
        <v>17</v>
      </c>
      <c r="J60" s="13">
        <v>20</v>
      </c>
      <c r="K60" s="13">
        <v>20</v>
      </c>
      <c r="L60" s="13">
        <v>20</v>
      </c>
      <c r="M60" s="13">
        <v>20</v>
      </c>
      <c r="N60" s="13">
        <v>20</v>
      </c>
      <c r="O60" s="13">
        <v>26</v>
      </c>
      <c r="P60" s="13">
        <v>26</v>
      </c>
      <c r="Q60" s="13">
        <v>21</v>
      </c>
      <c r="R60" s="13">
        <v>24</v>
      </c>
      <c r="S60" s="13">
        <v>26</v>
      </c>
      <c r="T60" s="13">
        <v>25</v>
      </c>
      <c r="U60" s="13">
        <v>27</v>
      </c>
      <c r="V60" s="13">
        <v>28</v>
      </c>
      <c r="W60" s="13">
        <v>29</v>
      </c>
      <c r="X60" s="13">
        <v>28</v>
      </c>
      <c r="Y60" s="13">
        <v>24</v>
      </c>
      <c r="Z60" s="13">
        <v>16</v>
      </c>
      <c r="AA60" s="13">
        <v>16</v>
      </c>
      <c r="AB60" s="13">
        <v>18</v>
      </c>
      <c r="AC60" s="13">
        <v>18</v>
      </c>
      <c r="AD60" s="13">
        <v>16</v>
      </c>
      <c r="AE60" s="13">
        <v>14</v>
      </c>
      <c r="AF60" s="13">
        <v>14</v>
      </c>
      <c r="AG60" s="13">
        <v>14</v>
      </c>
      <c r="AH60" s="13">
        <v>9</v>
      </c>
      <c r="AI60" s="13">
        <v>6</v>
      </c>
      <c r="AJ60" s="13">
        <v>6</v>
      </c>
      <c r="AK60" s="13">
        <v>7</v>
      </c>
      <c r="AL60" s="13">
        <v>7</v>
      </c>
      <c r="AM60" s="13">
        <v>7</v>
      </c>
      <c r="AN60" s="13">
        <v>6</v>
      </c>
      <c r="AO60" s="13">
        <v>6</v>
      </c>
      <c r="AP60" s="13">
        <v>6</v>
      </c>
      <c r="AQ60" s="13">
        <v>16</v>
      </c>
      <c r="AR60" s="13">
        <v>16</v>
      </c>
      <c r="AS60" s="13">
        <v>12</v>
      </c>
      <c r="AT60" s="13">
        <v>11</v>
      </c>
      <c r="AU60" s="13">
        <v>11</v>
      </c>
      <c r="AV60" s="13">
        <v>11</v>
      </c>
      <c r="AW60" s="13">
        <v>11</v>
      </c>
      <c r="AX60" s="13">
        <v>14</v>
      </c>
      <c r="AY60" s="2">
        <v>14</v>
      </c>
      <c r="AZ60" s="2">
        <v>14</v>
      </c>
      <c r="BA60" s="2">
        <v>13</v>
      </c>
      <c r="BB60" s="2">
        <v>13</v>
      </c>
      <c r="BC60" s="2">
        <v>13</v>
      </c>
      <c r="BD60" s="2">
        <v>13</v>
      </c>
      <c r="BE60" s="2">
        <v>13</v>
      </c>
      <c r="BF60" s="2">
        <v>11</v>
      </c>
      <c r="BG60" s="2">
        <v>11</v>
      </c>
      <c r="BH60" s="2">
        <v>11</v>
      </c>
      <c r="BI60" s="2">
        <v>11</v>
      </c>
      <c r="BJ60" s="2">
        <v>11</v>
      </c>
      <c r="BK60" s="2">
        <v>11</v>
      </c>
      <c r="BL60" s="2">
        <v>11</v>
      </c>
      <c r="BM60" s="2">
        <v>11</v>
      </c>
      <c r="BN60" s="2">
        <v>11</v>
      </c>
      <c r="BO60" s="2">
        <v>11</v>
      </c>
      <c r="BP60" s="2">
        <v>11</v>
      </c>
      <c r="BQ60" s="2">
        <v>11</v>
      </c>
      <c r="BR60" s="2">
        <v>11</v>
      </c>
      <c r="BS60" s="2">
        <v>11</v>
      </c>
      <c r="BT60" s="2">
        <v>11</v>
      </c>
      <c r="BU60" s="13">
        <v>11</v>
      </c>
      <c r="BV60" s="2">
        <v>11</v>
      </c>
      <c r="BW60" s="3">
        <v>11</v>
      </c>
      <c r="BX60" s="3">
        <v>28</v>
      </c>
      <c r="BY60" s="3">
        <v>47</v>
      </c>
      <c r="BZ60" s="3">
        <v>35</v>
      </c>
      <c r="CB60" s="3" t="s">
        <v>151</v>
      </c>
    </row>
    <row r="61" spans="1:79" s="43" customFormat="1" ht="14.25">
      <c r="A61" s="40" t="s">
        <v>30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CA61" s="52"/>
    </row>
    <row r="62" spans="1:80" ht="14.25">
      <c r="A62" s="17" t="s">
        <v>17</v>
      </c>
      <c r="B62" s="13">
        <v>7</v>
      </c>
      <c r="C62" s="13">
        <v>7</v>
      </c>
      <c r="D62" s="13">
        <v>5</v>
      </c>
      <c r="E62" s="13">
        <v>5</v>
      </c>
      <c r="F62" s="13">
        <v>6</v>
      </c>
      <c r="G62" s="13">
        <v>6</v>
      </c>
      <c r="H62" s="13">
        <v>7</v>
      </c>
      <c r="I62" s="13">
        <v>7</v>
      </c>
      <c r="J62" s="13">
        <v>7</v>
      </c>
      <c r="K62" s="13">
        <v>7</v>
      </c>
      <c r="L62" s="13">
        <v>8</v>
      </c>
      <c r="M62" s="13">
        <v>8</v>
      </c>
      <c r="N62" s="13">
        <v>8</v>
      </c>
      <c r="O62" s="13">
        <v>8.5</v>
      </c>
      <c r="P62" s="13">
        <v>9</v>
      </c>
      <c r="Q62" s="13">
        <v>8</v>
      </c>
      <c r="R62" s="13">
        <v>8</v>
      </c>
      <c r="S62" s="13">
        <v>8</v>
      </c>
      <c r="T62" s="13">
        <v>10</v>
      </c>
      <c r="U62" s="13">
        <v>9</v>
      </c>
      <c r="V62" s="13">
        <v>10</v>
      </c>
      <c r="W62" s="13">
        <v>11</v>
      </c>
      <c r="X62" s="13">
        <v>11</v>
      </c>
      <c r="Y62" s="13">
        <v>14</v>
      </c>
      <c r="Z62" s="13">
        <v>18</v>
      </c>
      <c r="AA62" s="13">
        <v>18</v>
      </c>
      <c r="AB62" s="13">
        <v>16</v>
      </c>
      <c r="AC62" s="13">
        <v>18</v>
      </c>
      <c r="AD62" s="13">
        <v>16</v>
      </c>
      <c r="AE62" s="13">
        <v>11</v>
      </c>
      <c r="AF62" s="13">
        <v>16</v>
      </c>
      <c r="AG62" s="13">
        <v>16</v>
      </c>
      <c r="AH62" s="13">
        <v>9</v>
      </c>
      <c r="AI62" s="13">
        <v>9</v>
      </c>
      <c r="AJ62" s="13">
        <v>11</v>
      </c>
      <c r="AK62" s="13">
        <v>9</v>
      </c>
      <c r="AL62" s="13">
        <v>9</v>
      </c>
      <c r="AM62" s="13">
        <v>9</v>
      </c>
      <c r="AN62" s="13">
        <v>10</v>
      </c>
      <c r="AO62" s="13">
        <v>12</v>
      </c>
      <c r="AP62" s="13">
        <v>14</v>
      </c>
      <c r="AQ62" s="13">
        <v>14</v>
      </c>
      <c r="AR62" s="13">
        <v>12</v>
      </c>
      <c r="AS62" s="13">
        <v>12</v>
      </c>
      <c r="AT62" s="13">
        <v>8</v>
      </c>
      <c r="AU62" s="13">
        <v>8</v>
      </c>
      <c r="AV62" s="13">
        <v>10</v>
      </c>
      <c r="AW62" s="13">
        <v>10</v>
      </c>
      <c r="AX62" s="13">
        <v>10</v>
      </c>
      <c r="AY62" s="2">
        <v>10</v>
      </c>
      <c r="AZ62" s="2">
        <v>10</v>
      </c>
      <c r="BA62" s="2">
        <v>11</v>
      </c>
      <c r="BB62" s="18">
        <v>11</v>
      </c>
      <c r="BC62" s="18">
        <v>5</v>
      </c>
      <c r="BD62" s="18">
        <v>4</v>
      </c>
      <c r="BE62" s="18">
        <v>4</v>
      </c>
      <c r="BF62" s="2">
        <v>7</v>
      </c>
      <c r="BG62" s="2">
        <v>7</v>
      </c>
      <c r="BH62" s="2">
        <v>9.5</v>
      </c>
      <c r="BI62" s="2">
        <v>9.5</v>
      </c>
      <c r="BJ62" s="2">
        <v>9.5</v>
      </c>
      <c r="BK62" s="2">
        <v>9.5</v>
      </c>
      <c r="BL62" s="2">
        <v>7</v>
      </c>
      <c r="BM62" s="2">
        <v>7</v>
      </c>
      <c r="BN62" s="2">
        <v>7</v>
      </c>
      <c r="BO62" s="2"/>
      <c r="BP62" s="2"/>
      <c r="BQ62" s="2"/>
      <c r="BR62" s="2">
        <v>5</v>
      </c>
      <c r="BS62" s="2">
        <v>7</v>
      </c>
      <c r="BT62" s="2">
        <v>6</v>
      </c>
      <c r="BU62" s="13">
        <v>8</v>
      </c>
      <c r="BV62" s="2">
        <v>10</v>
      </c>
      <c r="BW62" s="3">
        <v>10</v>
      </c>
      <c r="BX62" s="3">
        <v>17</v>
      </c>
      <c r="BY62" s="3">
        <v>21</v>
      </c>
      <c r="CB62" s="3">
        <v>8</v>
      </c>
    </row>
    <row r="63" spans="1:80" ht="14.25">
      <c r="A63" s="11" t="s">
        <v>66</v>
      </c>
      <c r="B63" s="13">
        <v>7</v>
      </c>
      <c r="C63" s="13">
        <v>7</v>
      </c>
      <c r="D63" s="13">
        <v>5</v>
      </c>
      <c r="E63" s="13">
        <v>5</v>
      </c>
      <c r="F63" s="13"/>
      <c r="G63" s="13">
        <v>6</v>
      </c>
      <c r="H63" s="13">
        <v>7</v>
      </c>
      <c r="I63" s="13">
        <v>7</v>
      </c>
      <c r="J63" s="13">
        <v>7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7</v>
      </c>
      <c r="Q63" s="13">
        <v>7</v>
      </c>
      <c r="R63" s="13">
        <v>7</v>
      </c>
      <c r="S63" s="13">
        <v>7</v>
      </c>
      <c r="T63" s="13">
        <v>7</v>
      </c>
      <c r="U63" s="13">
        <v>7</v>
      </c>
      <c r="V63" s="13">
        <v>9</v>
      </c>
      <c r="W63" s="13">
        <v>11</v>
      </c>
      <c r="X63" s="13">
        <v>11</v>
      </c>
      <c r="Y63" s="13">
        <v>14</v>
      </c>
      <c r="Z63" s="13">
        <v>18</v>
      </c>
      <c r="AA63" s="13">
        <v>18</v>
      </c>
      <c r="AB63" s="13">
        <v>16</v>
      </c>
      <c r="AC63" s="13">
        <v>18</v>
      </c>
      <c r="AD63" s="13">
        <v>16</v>
      </c>
      <c r="AE63" s="13">
        <v>11</v>
      </c>
      <c r="AF63" s="13">
        <v>16</v>
      </c>
      <c r="AG63" s="13">
        <v>16</v>
      </c>
      <c r="AH63" s="13">
        <v>9</v>
      </c>
      <c r="AI63" s="13">
        <v>9</v>
      </c>
      <c r="AJ63" s="13">
        <v>11</v>
      </c>
      <c r="AK63" s="13">
        <v>9</v>
      </c>
      <c r="AL63" s="13">
        <v>9</v>
      </c>
      <c r="AM63" s="13">
        <v>9</v>
      </c>
      <c r="AN63" s="13">
        <v>10</v>
      </c>
      <c r="AO63" s="13">
        <v>12</v>
      </c>
      <c r="AP63" s="13">
        <v>14</v>
      </c>
      <c r="AQ63" s="13">
        <v>14</v>
      </c>
      <c r="AR63" s="13">
        <v>12</v>
      </c>
      <c r="AS63" s="13">
        <v>12</v>
      </c>
      <c r="AT63" s="13">
        <v>8</v>
      </c>
      <c r="AU63" s="13">
        <v>8</v>
      </c>
      <c r="AV63" s="13">
        <v>12</v>
      </c>
      <c r="AW63" s="13">
        <v>12</v>
      </c>
      <c r="AX63" s="13">
        <v>12</v>
      </c>
      <c r="AY63" s="2">
        <v>12</v>
      </c>
      <c r="AZ63" s="2">
        <v>12</v>
      </c>
      <c r="BA63" s="2">
        <v>12</v>
      </c>
      <c r="BB63" s="18"/>
      <c r="BC63" s="18"/>
      <c r="BD63" s="18"/>
      <c r="BE63" s="18"/>
      <c r="BF63" s="2">
        <v>7</v>
      </c>
      <c r="BG63" s="2">
        <v>7</v>
      </c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13"/>
      <c r="BV63" s="2"/>
      <c r="CB63" s="3" t="s">
        <v>151</v>
      </c>
    </row>
    <row r="64" spans="1:80" ht="14.25">
      <c r="A64" s="11" t="s">
        <v>44</v>
      </c>
      <c r="B64" s="13">
        <v>7</v>
      </c>
      <c r="C64" s="13">
        <v>7</v>
      </c>
      <c r="D64" s="13">
        <v>5</v>
      </c>
      <c r="E64" s="13">
        <v>5</v>
      </c>
      <c r="F64" s="13"/>
      <c r="G64" s="13"/>
      <c r="H64" s="13"/>
      <c r="I64" s="13"/>
      <c r="J64" s="13"/>
      <c r="K64" s="13">
        <v>7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>
        <v>9</v>
      </c>
      <c r="AI64" s="13">
        <v>9</v>
      </c>
      <c r="AJ64" s="13"/>
      <c r="AK64" s="13">
        <v>9</v>
      </c>
      <c r="AL64" s="13">
        <v>9</v>
      </c>
      <c r="AM64" s="13">
        <v>9</v>
      </c>
      <c r="AN64" s="13">
        <v>10</v>
      </c>
      <c r="AO64" s="13">
        <v>12</v>
      </c>
      <c r="AP64" s="13">
        <v>14</v>
      </c>
      <c r="AQ64" s="13">
        <v>14</v>
      </c>
      <c r="AR64" s="13">
        <v>12</v>
      </c>
      <c r="AS64" s="13">
        <v>12</v>
      </c>
      <c r="AT64" s="13">
        <v>8</v>
      </c>
      <c r="AU64" s="13">
        <v>8</v>
      </c>
      <c r="AV64" s="13">
        <v>12</v>
      </c>
      <c r="AW64" s="13">
        <v>12</v>
      </c>
      <c r="AX64" s="13">
        <v>12</v>
      </c>
      <c r="AY64" s="2">
        <v>12</v>
      </c>
      <c r="AZ64" s="2">
        <v>12</v>
      </c>
      <c r="BA64" s="2">
        <v>12</v>
      </c>
      <c r="BB64" s="18"/>
      <c r="BC64" s="18"/>
      <c r="BD64" s="18"/>
      <c r="BE64" s="18"/>
      <c r="BF64" s="2">
        <v>7</v>
      </c>
      <c r="BG64" s="2">
        <v>7</v>
      </c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13"/>
      <c r="BV64" s="2"/>
      <c r="CB64" s="3" t="s">
        <v>151</v>
      </c>
    </row>
    <row r="65" spans="1:80" ht="14.25">
      <c r="A65" s="17" t="s">
        <v>67</v>
      </c>
      <c r="B65" s="13">
        <v>7</v>
      </c>
      <c r="C65" s="13">
        <v>7</v>
      </c>
      <c r="D65" s="13">
        <v>5</v>
      </c>
      <c r="E65" s="13">
        <v>5</v>
      </c>
      <c r="F65" s="13">
        <v>6</v>
      </c>
      <c r="G65" s="13">
        <v>6</v>
      </c>
      <c r="H65" s="13">
        <v>7</v>
      </c>
      <c r="I65" s="13">
        <v>7</v>
      </c>
      <c r="J65" s="13">
        <v>7</v>
      </c>
      <c r="K65" s="13">
        <v>7</v>
      </c>
      <c r="L65" s="13"/>
      <c r="M65" s="13"/>
      <c r="N65" s="13"/>
      <c r="O65" s="13"/>
      <c r="P65" s="13"/>
      <c r="Q65" s="13"/>
      <c r="R65" s="13"/>
      <c r="S65" s="13"/>
      <c r="T65" s="13">
        <v>8</v>
      </c>
      <c r="U65" s="13">
        <v>8</v>
      </c>
      <c r="V65" s="13">
        <v>10</v>
      </c>
      <c r="W65" s="13">
        <v>11</v>
      </c>
      <c r="X65" s="13">
        <v>11</v>
      </c>
      <c r="Y65" s="13">
        <v>14</v>
      </c>
      <c r="Z65" s="13">
        <v>18</v>
      </c>
      <c r="AA65" s="13">
        <v>18</v>
      </c>
      <c r="AB65" s="13">
        <v>16</v>
      </c>
      <c r="AC65" s="13">
        <v>18</v>
      </c>
      <c r="AD65" s="13">
        <v>16</v>
      </c>
      <c r="AE65" s="13">
        <v>11</v>
      </c>
      <c r="AF65" s="13">
        <v>16</v>
      </c>
      <c r="AG65" s="13">
        <v>16</v>
      </c>
      <c r="AH65" s="13">
        <v>9</v>
      </c>
      <c r="AI65" s="13">
        <v>9</v>
      </c>
      <c r="AJ65" s="13">
        <v>11</v>
      </c>
      <c r="AK65" s="13">
        <v>9</v>
      </c>
      <c r="AL65" s="13">
        <v>9</v>
      </c>
      <c r="AM65" s="13">
        <v>9</v>
      </c>
      <c r="AN65" s="13">
        <v>10</v>
      </c>
      <c r="AO65" s="13">
        <v>12</v>
      </c>
      <c r="AP65" s="13">
        <v>14</v>
      </c>
      <c r="AQ65" s="13">
        <v>14</v>
      </c>
      <c r="AR65" s="13">
        <v>12</v>
      </c>
      <c r="AS65" s="13">
        <v>12</v>
      </c>
      <c r="AT65" s="13">
        <v>8</v>
      </c>
      <c r="AU65" s="13">
        <v>8</v>
      </c>
      <c r="AV65" s="13">
        <v>11</v>
      </c>
      <c r="AW65" s="13">
        <v>11</v>
      </c>
      <c r="AX65" s="13">
        <v>10</v>
      </c>
      <c r="AY65" s="2">
        <v>10</v>
      </c>
      <c r="AZ65" s="2">
        <v>10</v>
      </c>
      <c r="BA65" s="2">
        <v>11</v>
      </c>
      <c r="BB65" s="18">
        <v>11</v>
      </c>
      <c r="BC65" s="18">
        <v>5</v>
      </c>
      <c r="BD65" s="18">
        <v>4</v>
      </c>
      <c r="BE65" s="18">
        <v>4</v>
      </c>
      <c r="BF65" s="2">
        <v>7</v>
      </c>
      <c r="BG65" s="2">
        <v>7</v>
      </c>
      <c r="BH65" s="2">
        <v>9.5</v>
      </c>
      <c r="BI65" s="2">
        <v>9.5</v>
      </c>
      <c r="BJ65" s="2">
        <v>9.5</v>
      </c>
      <c r="BK65" s="2">
        <v>9.5</v>
      </c>
      <c r="BL65" s="2">
        <v>7</v>
      </c>
      <c r="BM65" s="2">
        <v>7</v>
      </c>
      <c r="BN65" s="2">
        <v>7</v>
      </c>
      <c r="BO65" s="2"/>
      <c r="BP65" s="2"/>
      <c r="BQ65" s="2"/>
      <c r="BR65" s="2">
        <v>5</v>
      </c>
      <c r="BS65" s="2">
        <v>7</v>
      </c>
      <c r="BT65" s="2">
        <v>6</v>
      </c>
      <c r="BU65" s="13">
        <v>8</v>
      </c>
      <c r="BV65" s="2">
        <v>10</v>
      </c>
      <c r="BW65" s="3">
        <v>10</v>
      </c>
      <c r="CB65" s="3" t="s">
        <v>151</v>
      </c>
    </row>
    <row r="66" spans="1:80" ht="14.25">
      <c r="A66" s="17" t="s">
        <v>19</v>
      </c>
      <c r="B66" s="14">
        <v>7</v>
      </c>
      <c r="C66" s="14">
        <v>7</v>
      </c>
      <c r="D66" s="14">
        <v>6</v>
      </c>
      <c r="E66" s="14">
        <v>6</v>
      </c>
      <c r="F66" s="14">
        <v>6</v>
      </c>
      <c r="G66" s="14">
        <v>6</v>
      </c>
      <c r="H66" s="14">
        <v>6</v>
      </c>
      <c r="I66" s="14">
        <v>12</v>
      </c>
      <c r="J66" s="14">
        <v>15</v>
      </c>
      <c r="K66" s="13">
        <v>15</v>
      </c>
      <c r="L66" s="13">
        <v>17</v>
      </c>
      <c r="M66" s="13">
        <v>17</v>
      </c>
      <c r="N66" s="13">
        <v>17</v>
      </c>
      <c r="O66" s="13">
        <v>24</v>
      </c>
      <c r="P66" s="13">
        <v>24</v>
      </c>
      <c r="Q66" s="13">
        <v>19</v>
      </c>
      <c r="R66" s="13">
        <v>24</v>
      </c>
      <c r="S66" s="13">
        <v>26</v>
      </c>
      <c r="T66" s="13">
        <v>28</v>
      </c>
      <c r="U66" s="13">
        <v>29</v>
      </c>
      <c r="V66" s="13">
        <v>29</v>
      </c>
      <c r="W66" s="13">
        <v>28</v>
      </c>
      <c r="X66" s="13">
        <v>28</v>
      </c>
      <c r="Y66" s="13">
        <v>23</v>
      </c>
      <c r="Z66" s="13">
        <v>16</v>
      </c>
      <c r="AA66" s="13">
        <v>16</v>
      </c>
      <c r="AB66" s="13">
        <v>18</v>
      </c>
      <c r="AC66" s="13">
        <v>18</v>
      </c>
      <c r="AD66" s="13">
        <v>16</v>
      </c>
      <c r="AE66" s="13">
        <v>14</v>
      </c>
      <c r="AF66" s="13">
        <v>14</v>
      </c>
      <c r="AG66" s="13">
        <v>14</v>
      </c>
      <c r="AH66" s="13">
        <v>14</v>
      </c>
      <c r="AI66" s="13">
        <v>14</v>
      </c>
      <c r="AJ66" s="13">
        <v>7</v>
      </c>
      <c r="AK66" s="13">
        <v>6</v>
      </c>
      <c r="AL66" s="13">
        <v>6</v>
      </c>
      <c r="AM66" s="13">
        <v>6</v>
      </c>
      <c r="AN66" s="13">
        <v>6</v>
      </c>
      <c r="AO66" s="13">
        <v>6</v>
      </c>
      <c r="AP66" s="13">
        <v>6</v>
      </c>
      <c r="AQ66" s="13">
        <v>12</v>
      </c>
      <c r="AR66" s="13">
        <v>12</v>
      </c>
      <c r="AS66" s="13">
        <v>12</v>
      </c>
      <c r="AT66" s="13">
        <v>11</v>
      </c>
      <c r="AU66" s="13">
        <v>11</v>
      </c>
      <c r="AV66" s="13">
        <v>11</v>
      </c>
      <c r="AW66" s="13">
        <v>11</v>
      </c>
      <c r="AX66" s="13">
        <v>14</v>
      </c>
      <c r="AY66" s="2">
        <v>14</v>
      </c>
      <c r="AZ66" s="2">
        <v>14</v>
      </c>
      <c r="BA66" s="2">
        <v>13</v>
      </c>
      <c r="BB66" s="2">
        <v>13</v>
      </c>
      <c r="BC66" s="2">
        <v>13</v>
      </c>
      <c r="BD66" s="2">
        <v>13</v>
      </c>
      <c r="BE66" s="2">
        <v>13</v>
      </c>
      <c r="BF66" s="2">
        <v>11</v>
      </c>
      <c r="BG66" s="2">
        <v>11</v>
      </c>
      <c r="BH66" s="2">
        <v>11</v>
      </c>
      <c r="BI66" s="2">
        <v>11</v>
      </c>
      <c r="BJ66" s="2">
        <v>11</v>
      </c>
      <c r="BK66" s="2">
        <v>11</v>
      </c>
      <c r="BL66" s="2">
        <v>11</v>
      </c>
      <c r="BM66" s="2">
        <v>11</v>
      </c>
      <c r="BN66" s="2">
        <v>11</v>
      </c>
      <c r="BO66" s="2">
        <v>11</v>
      </c>
      <c r="BP66" s="2">
        <v>11</v>
      </c>
      <c r="BQ66" s="2">
        <v>11</v>
      </c>
      <c r="BR66" s="2">
        <v>11</v>
      </c>
      <c r="BS66" s="2">
        <v>11</v>
      </c>
      <c r="BT66" s="2">
        <v>11</v>
      </c>
      <c r="BU66" s="13">
        <v>11</v>
      </c>
      <c r="BV66" s="2">
        <v>11</v>
      </c>
      <c r="BW66" s="3">
        <v>18</v>
      </c>
      <c r="BX66" s="24">
        <v>28</v>
      </c>
      <c r="BY66" s="3">
        <v>47</v>
      </c>
      <c r="CB66" s="3">
        <v>42</v>
      </c>
    </row>
    <row r="67" spans="1:80" ht="14.25">
      <c r="A67" s="11" t="s">
        <v>126</v>
      </c>
      <c r="B67" s="14"/>
      <c r="C67" s="14"/>
      <c r="D67" s="14"/>
      <c r="E67" s="14"/>
      <c r="F67" s="14"/>
      <c r="G67" s="14"/>
      <c r="H67" s="14"/>
      <c r="I67" s="14"/>
      <c r="J67" s="1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13"/>
      <c r="BV67" s="2"/>
      <c r="BX67" s="22" t="s">
        <v>117</v>
      </c>
      <c r="CB67" s="3" t="s">
        <v>149</v>
      </c>
    </row>
    <row r="68" spans="1:80" ht="14.25">
      <c r="A68" s="11" t="s">
        <v>127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6"/>
      <c r="AR68" s="16"/>
      <c r="AS68" s="16"/>
      <c r="AT68" s="16"/>
      <c r="AU68" s="16"/>
      <c r="AV68" s="16"/>
      <c r="AW68" s="16"/>
      <c r="AX68" s="16"/>
      <c r="AY68" s="2"/>
      <c r="AZ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13"/>
      <c r="BX68" s="22" t="s">
        <v>118</v>
      </c>
      <c r="CB68" s="3" t="s">
        <v>150</v>
      </c>
    </row>
    <row r="69" spans="1:79" s="43" customFormat="1" ht="14.25">
      <c r="A69" s="47" t="s">
        <v>48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2"/>
      <c r="BX69" s="40"/>
      <c r="CA69" s="52"/>
    </row>
    <row r="70" spans="1:80" ht="14.25">
      <c r="A70" s="17" t="s">
        <v>34</v>
      </c>
      <c r="B70" s="13"/>
      <c r="C70" s="13">
        <v>1</v>
      </c>
      <c r="D70" s="13">
        <v>1</v>
      </c>
      <c r="E70" s="13">
        <v>1</v>
      </c>
      <c r="F70" s="13">
        <v>1</v>
      </c>
      <c r="G70" s="13">
        <v>1</v>
      </c>
      <c r="H70" s="13">
        <v>1</v>
      </c>
      <c r="I70" s="13">
        <v>1.3</v>
      </c>
      <c r="J70" s="13">
        <v>1.3</v>
      </c>
      <c r="K70" s="13">
        <v>1.3</v>
      </c>
      <c r="L70" s="13">
        <v>1.3</v>
      </c>
      <c r="M70" s="13">
        <v>1.3</v>
      </c>
      <c r="N70" s="13">
        <v>1.3</v>
      </c>
      <c r="O70" s="13">
        <v>1.3</v>
      </c>
      <c r="P70" s="13">
        <v>1.3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1.1</v>
      </c>
      <c r="X70" s="13">
        <v>1.3</v>
      </c>
      <c r="Y70" s="13">
        <v>1.3</v>
      </c>
      <c r="Z70" s="13">
        <v>1.3</v>
      </c>
      <c r="AA70" s="13">
        <v>1.3</v>
      </c>
      <c r="AB70" s="13">
        <v>1.5</v>
      </c>
      <c r="AC70" s="13">
        <v>1.3</v>
      </c>
      <c r="AD70" s="13">
        <v>1</v>
      </c>
      <c r="AE70" s="13">
        <v>0.8</v>
      </c>
      <c r="AF70" s="13">
        <v>0.8</v>
      </c>
      <c r="AG70" s="13">
        <v>0.8</v>
      </c>
      <c r="AH70" s="13">
        <v>0.8</v>
      </c>
      <c r="AI70" s="13">
        <v>0.8</v>
      </c>
      <c r="AJ70" s="13">
        <v>0.7</v>
      </c>
      <c r="AK70" s="13">
        <v>0.7</v>
      </c>
      <c r="AL70" s="13">
        <v>0.6</v>
      </c>
      <c r="AM70" s="13">
        <v>0.4</v>
      </c>
      <c r="AN70" s="13">
        <v>0.7</v>
      </c>
      <c r="AO70" s="13">
        <v>0.7</v>
      </c>
      <c r="AP70" s="13">
        <v>1</v>
      </c>
      <c r="AQ70" s="13">
        <v>1</v>
      </c>
      <c r="AR70" s="13">
        <v>1</v>
      </c>
      <c r="AS70" s="13">
        <v>1.5</v>
      </c>
      <c r="AT70" s="13">
        <v>1.5</v>
      </c>
      <c r="AU70" s="13">
        <v>1.5</v>
      </c>
      <c r="AV70" s="13">
        <v>1.5</v>
      </c>
      <c r="AW70" s="13">
        <v>1.5</v>
      </c>
      <c r="AX70" s="13">
        <v>1.5</v>
      </c>
      <c r="AY70" s="2">
        <v>2.2</v>
      </c>
      <c r="AZ70" s="2">
        <v>2.2</v>
      </c>
      <c r="BA70" s="2">
        <v>1.5</v>
      </c>
      <c r="BB70" s="2">
        <v>1.5</v>
      </c>
      <c r="BC70" s="2">
        <v>1.5</v>
      </c>
      <c r="BD70" s="2">
        <v>1.2</v>
      </c>
      <c r="BE70" s="2">
        <v>1.2</v>
      </c>
      <c r="BF70" s="2">
        <v>1.2</v>
      </c>
      <c r="BG70" s="2">
        <v>1.2</v>
      </c>
      <c r="BH70" s="2">
        <v>1.2</v>
      </c>
      <c r="BI70" s="2">
        <v>1.2</v>
      </c>
      <c r="BJ70" s="2">
        <v>1.2</v>
      </c>
      <c r="BK70" s="2">
        <v>1.2</v>
      </c>
      <c r="BL70" s="2">
        <v>1.2</v>
      </c>
      <c r="BM70" s="2">
        <v>1.2</v>
      </c>
      <c r="BN70" s="2">
        <v>1.5</v>
      </c>
      <c r="BO70" s="2">
        <v>1.5</v>
      </c>
      <c r="BP70" s="2">
        <v>1.8</v>
      </c>
      <c r="BQ70" s="2">
        <v>1.8</v>
      </c>
      <c r="BR70" s="2">
        <v>1.8</v>
      </c>
      <c r="BS70" s="2">
        <v>1.8</v>
      </c>
      <c r="BT70" s="2">
        <v>1.5</v>
      </c>
      <c r="BU70" s="13">
        <v>1.5</v>
      </c>
      <c r="BV70" s="2">
        <v>1.5</v>
      </c>
      <c r="BW70" s="3">
        <v>1.5</v>
      </c>
      <c r="BX70" s="21"/>
      <c r="BY70" s="3">
        <v>1.5</v>
      </c>
      <c r="BZ70" s="3">
        <v>4</v>
      </c>
      <c r="CA70" s="52">
        <v>4</v>
      </c>
      <c r="CB70" s="3">
        <v>2.7</v>
      </c>
    </row>
    <row r="71" spans="1:80" ht="14.25">
      <c r="A71" s="17" t="s">
        <v>36</v>
      </c>
      <c r="B71" s="13"/>
      <c r="C71" s="13">
        <v>2</v>
      </c>
      <c r="D71" s="13">
        <v>2</v>
      </c>
      <c r="E71" s="13">
        <v>2</v>
      </c>
      <c r="F71" s="13">
        <v>2</v>
      </c>
      <c r="G71" s="13">
        <v>2</v>
      </c>
      <c r="H71" s="13">
        <v>2</v>
      </c>
      <c r="I71" s="13">
        <v>2.5</v>
      </c>
      <c r="J71" s="13">
        <v>2.5</v>
      </c>
      <c r="K71" s="13">
        <v>2.5</v>
      </c>
      <c r="L71" s="13">
        <v>2.5</v>
      </c>
      <c r="M71" s="13">
        <v>2.5</v>
      </c>
      <c r="N71" s="13">
        <v>2.5</v>
      </c>
      <c r="O71" s="13">
        <v>2.5</v>
      </c>
      <c r="P71" s="13">
        <v>2.5</v>
      </c>
      <c r="Q71" s="13">
        <v>2.5</v>
      </c>
      <c r="R71" s="13">
        <v>3</v>
      </c>
      <c r="S71" s="13">
        <v>3</v>
      </c>
      <c r="T71" s="13">
        <v>3</v>
      </c>
      <c r="U71" s="13">
        <v>3</v>
      </c>
      <c r="V71" s="13">
        <v>4</v>
      </c>
      <c r="W71" s="13">
        <v>4</v>
      </c>
      <c r="X71" s="13">
        <v>4</v>
      </c>
      <c r="Y71" s="13">
        <v>4</v>
      </c>
      <c r="Z71" s="13">
        <v>3</v>
      </c>
      <c r="AA71" s="13">
        <v>3</v>
      </c>
      <c r="AB71" s="13">
        <v>3.5</v>
      </c>
      <c r="AC71" s="13">
        <v>3.5</v>
      </c>
      <c r="AD71" s="13">
        <v>3.5</v>
      </c>
      <c r="AE71" s="13">
        <v>3.5</v>
      </c>
      <c r="AF71" s="13">
        <v>3.5</v>
      </c>
      <c r="AG71" s="13">
        <v>3.5</v>
      </c>
      <c r="AH71" s="13">
        <v>3.5</v>
      </c>
      <c r="AI71" s="13">
        <v>3.5</v>
      </c>
      <c r="AJ71" s="13">
        <v>3.5</v>
      </c>
      <c r="AK71" s="13">
        <v>3</v>
      </c>
      <c r="AL71" s="13">
        <v>3</v>
      </c>
      <c r="AM71" s="13">
        <v>3</v>
      </c>
      <c r="AN71" s="13">
        <v>3</v>
      </c>
      <c r="AO71" s="13">
        <v>3</v>
      </c>
      <c r="AP71" s="13">
        <v>3</v>
      </c>
      <c r="AQ71" s="13">
        <v>3</v>
      </c>
      <c r="AR71" s="13">
        <v>3</v>
      </c>
      <c r="AS71" s="13">
        <v>3</v>
      </c>
      <c r="AT71" s="13">
        <v>3</v>
      </c>
      <c r="AU71" s="13">
        <v>3</v>
      </c>
      <c r="AV71" s="13">
        <v>3</v>
      </c>
      <c r="AW71" s="13">
        <v>3</v>
      </c>
      <c r="AX71" s="13">
        <v>4</v>
      </c>
      <c r="AY71" s="2">
        <v>5</v>
      </c>
      <c r="AZ71" s="2">
        <v>5</v>
      </c>
      <c r="BA71" s="2">
        <v>4</v>
      </c>
      <c r="BB71" s="2">
        <v>5</v>
      </c>
      <c r="BC71" s="2">
        <v>5</v>
      </c>
      <c r="BD71" s="2">
        <v>4.8</v>
      </c>
      <c r="BE71" s="2">
        <v>4.8</v>
      </c>
      <c r="BF71" s="2">
        <v>4.8</v>
      </c>
      <c r="BG71" s="2">
        <v>4.8</v>
      </c>
      <c r="BH71" s="2">
        <v>4.8</v>
      </c>
      <c r="BI71" s="2">
        <v>4.8</v>
      </c>
      <c r="BJ71" s="2">
        <v>4.8</v>
      </c>
      <c r="BK71" s="2">
        <v>4.8</v>
      </c>
      <c r="BL71" s="2">
        <v>3.8</v>
      </c>
      <c r="BM71" s="2">
        <v>3.8</v>
      </c>
      <c r="BN71" s="2">
        <v>4.8</v>
      </c>
      <c r="BO71" s="2">
        <v>4.8</v>
      </c>
      <c r="BP71" s="2">
        <v>4.8</v>
      </c>
      <c r="BQ71" s="2">
        <v>4.8</v>
      </c>
      <c r="BR71" s="2">
        <v>4.8</v>
      </c>
      <c r="BS71" s="2">
        <v>4.8</v>
      </c>
      <c r="BT71" s="2">
        <v>3.8</v>
      </c>
      <c r="BU71" s="13">
        <v>4.8</v>
      </c>
      <c r="BV71" s="2">
        <v>4.8</v>
      </c>
      <c r="BW71" s="3">
        <v>4.8</v>
      </c>
      <c r="BY71" s="3">
        <v>3</v>
      </c>
      <c r="BZ71" s="3">
        <v>5</v>
      </c>
      <c r="CA71" s="52">
        <v>7</v>
      </c>
      <c r="CB71" s="3">
        <v>5</v>
      </c>
    </row>
    <row r="72" spans="1:77" ht="14.25">
      <c r="A72" s="17" t="s">
        <v>38</v>
      </c>
      <c r="B72" s="13"/>
      <c r="C72" s="13">
        <v>6</v>
      </c>
      <c r="D72" s="13">
        <v>6</v>
      </c>
      <c r="E72" s="13">
        <v>6</v>
      </c>
      <c r="F72" s="13">
        <v>6.5</v>
      </c>
      <c r="G72" s="13">
        <v>6.5</v>
      </c>
      <c r="H72" s="13">
        <v>6.5</v>
      </c>
      <c r="I72" s="13">
        <v>6.5</v>
      </c>
      <c r="J72" s="13">
        <v>6.5</v>
      </c>
      <c r="K72" s="13">
        <v>6.5</v>
      </c>
      <c r="L72" s="13">
        <v>6.5</v>
      </c>
      <c r="M72" s="13">
        <v>6.5</v>
      </c>
      <c r="N72" s="13">
        <v>6.5</v>
      </c>
      <c r="O72" s="13">
        <v>6.5</v>
      </c>
      <c r="P72" s="13">
        <v>6.5</v>
      </c>
      <c r="Q72" s="13">
        <v>6.5</v>
      </c>
      <c r="R72" s="13">
        <v>5</v>
      </c>
      <c r="S72" s="13">
        <v>5</v>
      </c>
      <c r="T72" s="13">
        <v>5</v>
      </c>
      <c r="U72" s="13">
        <v>5</v>
      </c>
      <c r="V72" s="13">
        <v>5</v>
      </c>
      <c r="W72" s="13">
        <v>5.5</v>
      </c>
      <c r="X72" s="13">
        <v>5</v>
      </c>
      <c r="Y72" s="13">
        <v>5</v>
      </c>
      <c r="Z72" s="13">
        <v>4</v>
      </c>
      <c r="AA72" s="13">
        <v>4</v>
      </c>
      <c r="AB72" s="13">
        <v>6</v>
      </c>
      <c r="AC72" s="13">
        <v>5</v>
      </c>
      <c r="AD72" s="13">
        <v>5</v>
      </c>
      <c r="AE72" s="13">
        <v>5</v>
      </c>
      <c r="AF72" s="13">
        <v>5</v>
      </c>
      <c r="AG72" s="13">
        <v>5</v>
      </c>
      <c r="AH72" s="13">
        <v>5</v>
      </c>
      <c r="AI72" s="13">
        <v>5</v>
      </c>
      <c r="AJ72" s="13">
        <v>5</v>
      </c>
      <c r="AK72" s="13">
        <v>5</v>
      </c>
      <c r="AL72" s="13">
        <v>5</v>
      </c>
      <c r="AM72" s="13">
        <v>5</v>
      </c>
      <c r="AN72" s="13">
        <v>5</v>
      </c>
      <c r="AO72" s="13">
        <v>5</v>
      </c>
      <c r="AP72" s="13">
        <v>5</v>
      </c>
      <c r="AQ72" s="13">
        <v>5</v>
      </c>
      <c r="AR72" s="13">
        <v>5</v>
      </c>
      <c r="AS72" s="13">
        <v>5</v>
      </c>
      <c r="AT72" s="13">
        <v>5</v>
      </c>
      <c r="AU72" s="13">
        <v>5</v>
      </c>
      <c r="AV72" s="13">
        <v>5</v>
      </c>
      <c r="AW72" s="13">
        <v>5</v>
      </c>
      <c r="AX72" s="13">
        <v>5</v>
      </c>
      <c r="AY72" s="2">
        <v>6</v>
      </c>
      <c r="AZ72" s="2">
        <v>6</v>
      </c>
      <c r="BA72" s="2">
        <v>6</v>
      </c>
      <c r="BB72" s="18"/>
      <c r="BC72" s="18"/>
      <c r="BD72" s="18"/>
      <c r="BE72" s="18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>
        <v>3.8</v>
      </c>
      <c r="BU72" s="13">
        <v>4.8</v>
      </c>
      <c r="BV72" s="2">
        <v>4.8</v>
      </c>
      <c r="BW72" s="3">
        <v>4.8</v>
      </c>
      <c r="BX72" s="21"/>
      <c r="BY72" s="3">
        <v>3</v>
      </c>
    </row>
    <row r="73" spans="1:78" ht="14.25">
      <c r="A73" s="17" t="s">
        <v>35</v>
      </c>
      <c r="B73" s="13"/>
      <c r="C73" s="13">
        <v>1</v>
      </c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3">
        <v>1</v>
      </c>
      <c r="L73" s="13">
        <v>1</v>
      </c>
      <c r="M73" s="13">
        <v>1</v>
      </c>
      <c r="N73" s="13">
        <v>1</v>
      </c>
      <c r="O73" s="13">
        <v>1</v>
      </c>
      <c r="P73" s="13">
        <v>1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2</v>
      </c>
      <c r="W73" s="13">
        <v>1.1</v>
      </c>
      <c r="X73" s="13">
        <v>2</v>
      </c>
      <c r="Y73" s="13">
        <v>1.5</v>
      </c>
      <c r="Z73" s="13">
        <v>1.5</v>
      </c>
      <c r="AA73" s="13">
        <v>1.5</v>
      </c>
      <c r="AB73" s="13">
        <v>1.5</v>
      </c>
      <c r="AC73" s="13">
        <v>1.5</v>
      </c>
      <c r="AD73" s="13">
        <v>1</v>
      </c>
      <c r="AE73" s="13">
        <v>1</v>
      </c>
      <c r="AF73" s="13">
        <v>1</v>
      </c>
      <c r="AG73" s="13">
        <v>1</v>
      </c>
      <c r="AH73" s="13">
        <v>0.5</v>
      </c>
      <c r="AI73" s="13">
        <v>0.5</v>
      </c>
      <c r="AJ73" s="13">
        <v>0.5</v>
      </c>
      <c r="AK73" s="13">
        <v>0.5</v>
      </c>
      <c r="AL73" s="13">
        <v>0.5</v>
      </c>
      <c r="AM73" s="13">
        <v>0.7</v>
      </c>
      <c r="AN73" s="13">
        <v>0.5</v>
      </c>
      <c r="AO73" s="13">
        <v>0.5</v>
      </c>
      <c r="AP73" s="13">
        <v>0.5</v>
      </c>
      <c r="AQ73" s="13">
        <v>0.5</v>
      </c>
      <c r="AR73" s="13">
        <v>0.5</v>
      </c>
      <c r="AS73" s="13">
        <v>0.5</v>
      </c>
      <c r="AT73" s="13">
        <v>1</v>
      </c>
      <c r="AU73" s="13">
        <v>1</v>
      </c>
      <c r="AV73" s="13">
        <v>1</v>
      </c>
      <c r="AW73" s="13">
        <v>1</v>
      </c>
      <c r="AX73" s="13">
        <v>1</v>
      </c>
      <c r="AY73" s="2">
        <v>1</v>
      </c>
      <c r="AZ73" s="2">
        <v>1</v>
      </c>
      <c r="BA73" s="2">
        <v>1</v>
      </c>
      <c r="BB73" s="2">
        <v>1</v>
      </c>
      <c r="BC73" s="2">
        <v>1</v>
      </c>
      <c r="BD73" s="2">
        <v>0.8</v>
      </c>
      <c r="BE73" s="2">
        <v>0.8</v>
      </c>
      <c r="BF73" s="2">
        <v>1</v>
      </c>
      <c r="BG73" s="2">
        <v>1</v>
      </c>
      <c r="BH73" s="2">
        <v>0.8</v>
      </c>
      <c r="BI73" s="2">
        <v>0.8</v>
      </c>
      <c r="BJ73" s="2">
        <v>0.8</v>
      </c>
      <c r="BK73" s="2">
        <v>0.8</v>
      </c>
      <c r="BL73" s="2">
        <v>0.8</v>
      </c>
      <c r="BM73" s="2">
        <v>0.8</v>
      </c>
      <c r="BN73" s="2">
        <v>0.8</v>
      </c>
      <c r="BO73" s="2">
        <v>0.8</v>
      </c>
      <c r="BP73" s="2">
        <v>1.2</v>
      </c>
      <c r="BQ73" s="2">
        <v>1.2</v>
      </c>
      <c r="BR73" s="2">
        <v>1.2</v>
      </c>
      <c r="BS73" s="2">
        <v>1.2</v>
      </c>
      <c r="BT73" s="2">
        <v>1.2</v>
      </c>
      <c r="BU73" s="13">
        <v>1.2</v>
      </c>
      <c r="BV73" s="2">
        <v>1.2</v>
      </c>
      <c r="BW73" s="3">
        <v>1.2</v>
      </c>
      <c r="BX73" s="21"/>
      <c r="BY73" s="3">
        <v>1.5</v>
      </c>
      <c r="BZ73" s="3">
        <v>1.5</v>
      </c>
    </row>
    <row r="74" spans="1:76" ht="14.25">
      <c r="A74" s="17" t="s">
        <v>37</v>
      </c>
      <c r="B74" s="13"/>
      <c r="C74" s="13">
        <v>0.5</v>
      </c>
      <c r="D74" s="13">
        <v>0.5</v>
      </c>
      <c r="E74" s="13">
        <v>0.5</v>
      </c>
      <c r="F74" s="13">
        <v>0.5</v>
      </c>
      <c r="G74" s="13">
        <v>0.5</v>
      </c>
      <c r="H74" s="13">
        <v>0.5</v>
      </c>
      <c r="I74" s="13">
        <v>0.5</v>
      </c>
      <c r="J74" s="13">
        <v>0.5</v>
      </c>
      <c r="K74" s="13">
        <v>0.5</v>
      </c>
      <c r="L74" s="13">
        <v>0.5</v>
      </c>
      <c r="M74" s="13">
        <v>0.5</v>
      </c>
      <c r="N74" s="13">
        <v>0.5</v>
      </c>
      <c r="O74" s="13">
        <v>0.5</v>
      </c>
      <c r="P74" s="13">
        <v>0.5</v>
      </c>
      <c r="Q74" s="13">
        <v>0.5</v>
      </c>
      <c r="R74" s="13">
        <v>0.5</v>
      </c>
      <c r="S74" s="13">
        <v>0.5</v>
      </c>
      <c r="T74" s="13">
        <v>0.5</v>
      </c>
      <c r="U74" s="13">
        <v>0.5</v>
      </c>
      <c r="V74" s="13">
        <v>0.5</v>
      </c>
      <c r="W74" s="13">
        <v>0.5</v>
      </c>
      <c r="X74" s="13">
        <v>0.5</v>
      </c>
      <c r="Y74" s="13">
        <v>0.5</v>
      </c>
      <c r="Z74" s="13">
        <v>0.5</v>
      </c>
      <c r="AA74" s="13">
        <v>0.5</v>
      </c>
      <c r="AB74" s="13">
        <v>0.5</v>
      </c>
      <c r="AC74" s="13">
        <v>0.5</v>
      </c>
      <c r="AD74" s="13">
        <v>0.5</v>
      </c>
      <c r="AE74" s="13">
        <v>0.5</v>
      </c>
      <c r="AF74" s="13">
        <v>0.5</v>
      </c>
      <c r="AG74" s="13">
        <v>0.5</v>
      </c>
      <c r="AH74" s="13">
        <v>0.5</v>
      </c>
      <c r="AI74" s="13">
        <v>0.5</v>
      </c>
      <c r="AJ74" s="13">
        <v>0.5</v>
      </c>
      <c r="AK74" s="13">
        <v>0.5</v>
      </c>
      <c r="AL74" s="13">
        <v>0.5</v>
      </c>
      <c r="AM74" s="13">
        <v>0.5</v>
      </c>
      <c r="AN74" s="13">
        <v>0.5</v>
      </c>
      <c r="AO74" s="13">
        <v>0.3</v>
      </c>
      <c r="AP74" s="13">
        <v>0.3</v>
      </c>
      <c r="AQ74" s="13">
        <v>0.3</v>
      </c>
      <c r="AR74" s="13">
        <v>0.3</v>
      </c>
      <c r="AS74" s="13">
        <v>0.3</v>
      </c>
      <c r="AT74" s="13">
        <v>0.3</v>
      </c>
      <c r="AU74" s="13">
        <v>0.3</v>
      </c>
      <c r="AV74" s="13">
        <v>0.3</v>
      </c>
      <c r="AW74" s="13">
        <v>0.3</v>
      </c>
      <c r="AX74" s="13">
        <v>0.3</v>
      </c>
      <c r="AY74" s="2">
        <v>0.3</v>
      </c>
      <c r="AZ74" s="2">
        <v>0.3</v>
      </c>
      <c r="BA74" s="2">
        <v>0.3</v>
      </c>
      <c r="BB74" s="19"/>
      <c r="BC74" s="19"/>
      <c r="BD74" s="19"/>
      <c r="BE74" s="19"/>
      <c r="BF74" s="2">
        <v>0.3</v>
      </c>
      <c r="BG74" s="2">
        <v>0.3</v>
      </c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13"/>
      <c r="BV74" s="2"/>
      <c r="BX74" s="21"/>
    </row>
    <row r="75" spans="1:76" ht="14.25">
      <c r="A75" s="17" t="s">
        <v>39</v>
      </c>
      <c r="B75" s="13"/>
      <c r="C75" s="13">
        <v>0.7</v>
      </c>
      <c r="D75" s="13">
        <v>0.7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1.3</v>
      </c>
      <c r="O75" s="13">
        <v>1.3</v>
      </c>
      <c r="P75" s="13">
        <v>1.3</v>
      </c>
      <c r="Q75" s="13">
        <v>1.2</v>
      </c>
      <c r="R75" s="13">
        <v>1.2</v>
      </c>
      <c r="S75" s="13">
        <v>1.3</v>
      </c>
      <c r="T75" s="13">
        <v>1.3</v>
      </c>
      <c r="U75" s="13">
        <v>1.3</v>
      </c>
      <c r="V75" s="13">
        <v>1.3</v>
      </c>
      <c r="W75" s="13">
        <v>1.2</v>
      </c>
      <c r="X75" s="13">
        <v>1.2</v>
      </c>
      <c r="Y75" s="13">
        <v>1.2</v>
      </c>
      <c r="Z75" s="13">
        <v>1.2</v>
      </c>
      <c r="AA75" s="13">
        <v>1.2</v>
      </c>
      <c r="AB75" s="13">
        <v>1.2</v>
      </c>
      <c r="AC75" s="13">
        <v>1.2</v>
      </c>
      <c r="AD75" s="13">
        <v>1</v>
      </c>
      <c r="AE75" s="13">
        <v>0.8</v>
      </c>
      <c r="AF75" s="13">
        <v>0.8</v>
      </c>
      <c r="AG75" s="13">
        <v>0.8</v>
      </c>
      <c r="AH75" s="13">
        <v>0.8</v>
      </c>
      <c r="AI75" s="13">
        <v>0.8</v>
      </c>
      <c r="AJ75" s="13">
        <v>0.5</v>
      </c>
      <c r="AK75" s="13">
        <v>0.5</v>
      </c>
      <c r="AL75" s="13">
        <v>0.5</v>
      </c>
      <c r="AM75" s="13">
        <v>0.5</v>
      </c>
      <c r="AN75" s="13">
        <v>0.5</v>
      </c>
      <c r="AO75" s="13">
        <v>0.5</v>
      </c>
      <c r="AP75" s="13">
        <v>0.5</v>
      </c>
      <c r="AQ75" s="13">
        <v>0.5</v>
      </c>
      <c r="AR75" s="13">
        <v>0.5</v>
      </c>
      <c r="AS75" s="13">
        <v>0.5</v>
      </c>
      <c r="AT75" s="13">
        <v>0.5</v>
      </c>
      <c r="AU75" s="13">
        <v>1</v>
      </c>
      <c r="AV75" s="13">
        <v>1</v>
      </c>
      <c r="AW75" s="13">
        <v>1</v>
      </c>
      <c r="AX75" s="13">
        <v>1</v>
      </c>
      <c r="AY75" s="2">
        <v>1.2</v>
      </c>
      <c r="AZ75" s="2">
        <v>1.2</v>
      </c>
      <c r="BA75" s="2">
        <v>1.2</v>
      </c>
      <c r="BB75" s="2">
        <v>1</v>
      </c>
      <c r="BC75" s="2">
        <v>1</v>
      </c>
      <c r="BD75" s="2">
        <v>0.8</v>
      </c>
      <c r="BE75" s="2">
        <v>0.8</v>
      </c>
      <c r="BF75" s="2">
        <v>0.8</v>
      </c>
      <c r="BG75" s="2">
        <v>0.8</v>
      </c>
      <c r="BH75" s="2">
        <v>0.8</v>
      </c>
      <c r="BI75" s="2">
        <v>0.8</v>
      </c>
      <c r="BJ75" s="2">
        <v>0.8</v>
      </c>
      <c r="BK75" s="2">
        <v>0.8</v>
      </c>
      <c r="BL75" s="2">
        <v>0.8</v>
      </c>
      <c r="BM75" s="2">
        <v>0.8</v>
      </c>
      <c r="BN75" s="2">
        <v>0.8</v>
      </c>
      <c r="BO75" s="2">
        <v>0.8</v>
      </c>
      <c r="BP75" s="2">
        <v>0.8</v>
      </c>
      <c r="BQ75" s="2">
        <v>0.8</v>
      </c>
      <c r="BR75" s="2">
        <v>0.8</v>
      </c>
      <c r="BS75" s="2">
        <v>0.8</v>
      </c>
      <c r="BT75" s="2">
        <v>0.8</v>
      </c>
      <c r="BU75" s="13">
        <v>0.8</v>
      </c>
      <c r="BV75" s="2">
        <v>0.8</v>
      </c>
      <c r="BW75" s="3">
        <v>0.8</v>
      </c>
      <c r="BX75" s="21"/>
    </row>
    <row r="76" spans="1:79" ht="14.25">
      <c r="A76" s="11" t="s">
        <v>41</v>
      </c>
      <c r="B76" s="13"/>
      <c r="C76" s="13"/>
      <c r="D76" s="13"/>
      <c r="E76" s="13">
        <v>0.5</v>
      </c>
      <c r="F76" s="13">
        <v>0.5</v>
      </c>
      <c r="G76" s="13">
        <v>0.5</v>
      </c>
      <c r="H76" s="13">
        <v>0.5</v>
      </c>
      <c r="I76" s="13">
        <v>0.5</v>
      </c>
      <c r="J76" s="13">
        <v>0.5</v>
      </c>
      <c r="K76" s="13">
        <v>0.5</v>
      </c>
      <c r="L76" s="13">
        <v>0.5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2"/>
      <c r="AZ76" s="2"/>
      <c r="BB76" s="18">
        <v>3</v>
      </c>
      <c r="BC76" s="18">
        <v>3</v>
      </c>
      <c r="BD76" s="18">
        <v>3</v>
      </c>
      <c r="BE76" s="18">
        <v>3</v>
      </c>
      <c r="BF76" s="2">
        <v>3</v>
      </c>
      <c r="BG76" s="2">
        <v>3</v>
      </c>
      <c r="BH76" s="2">
        <v>3</v>
      </c>
      <c r="BI76" s="2">
        <v>3</v>
      </c>
      <c r="BJ76" s="2">
        <v>3</v>
      </c>
      <c r="BK76" s="2">
        <v>3</v>
      </c>
      <c r="BL76" s="2">
        <v>3</v>
      </c>
      <c r="BM76" s="2">
        <v>3</v>
      </c>
      <c r="BN76" s="2">
        <v>3</v>
      </c>
      <c r="BO76" s="2">
        <v>3</v>
      </c>
      <c r="BP76" s="2">
        <v>3</v>
      </c>
      <c r="BQ76" s="2">
        <v>3</v>
      </c>
      <c r="BR76" s="2">
        <v>3</v>
      </c>
      <c r="BS76" s="2">
        <v>3</v>
      </c>
      <c r="BT76" s="2">
        <v>2.5</v>
      </c>
      <c r="BU76" s="13">
        <v>2.5</v>
      </c>
      <c r="BV76" s="2">
        <v>3</v>
      </c>
      <c r="BW76" s="3">
        <v>3</v>
      </c>
      <c r="BX76" s="21"/>
      <c r="CA76" s="52">
        <v>1</v>
      </c>
    </row>
    <row r="77" spans="1:76" ht="14.25">
      <c r="A77" s="1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6"/>
      <c r="AR77" s="16"/>
      <c r="AS77" s="16"/>
      <c r="AT77" s="16"/>
      <c r="AU77" s="16"/>
      <c r="AV77" s="16"/>
      <c r="AW77" s="16"/>
      <c r="AX77" s="16"/>
      <c r="BU77" s="1"/>
      <c r="BX77" s="22"/>
    </row>
    <row r="78" spans="1:79" s="43" customFormat="1" ht="14.25">
      <c r="A78" s="47" t="s">
        <v>52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8"/>
      <c r="BV78" s="48"/>
      <c r="BW78" s="48"/>
      <c r="BX78" s="47"/>
      <c r="CA78" s="52"/>
    </row>
    <row r="79" spans="1:73" ht="14.25">
      <c r="A79" s="17" t="s">
        <v>53</v>
      </c>
      <c r="B79" s="13"/>
      <c r="C79" s="13">
        <v>6</v>
      </c>
      <c r="D79" s="13">
        <v>6</v>
      </c>
      <c r="E79" s="13">
        <v>6</v>
      </c>
      <c r="F79" s="13"/>
      <c r="G79" s="13">
        <v>6</v>
      </c>
      <c r="H79" s="13">
        <v>6</v>
      </c>
      <c r="I79" s="13">
        <v>6.5</v>
      </c>
      <c r="J79" s="13">
        <v>6.5</v>
      </c>
      <c r="K79" s="13">
        <v>6.5</v>
      </c>
      <c r="L79" s="13">
        <v>6.5</v>
      </c>
      <c r="M79" s="13">
        <v>6.5</v>
      </c>
      <c r="N79" s="13">
        <v>6.5</v>
      </c>
      <c r="O79" s="13">
        <v>6.5</v>
      </c>
      <c r="P79" s="13">
        <v>6.5</v>
      </c>
      <c r="Q79" s="13">
        <v>6</v>
      </c>
      <c r="R79" s="13">
        <v>5</v>
      </c>
      <c r="S79" s="13">
        <v>5</v>
      </c>
      <c r="T79" s="13">
        <v>5</v>
      </c>
      <c r="U79" s="13">
        <v>5</v>
      </c>
      <c r="V79" s="13"/>
      <c r="W79" s="13">
        <v>3</v>
      </c>
      <c r="X79" s="13">
        <v>4</v>
      </c>
      <c r="Y79" s="13">
        <v>4</v>
      </c>
      <c r="Z79" s="13">
        <v>3</v>
      </c>
      <c r="AA79" s="13">
        <v>3</v>
      </c>
      <c r="AB79" s="13">
        <v>3</v>
      </c>
      <c r="AC79" s="13">
        <v>3</v>
      </c>
      <c r="AD79" s="13">
        <v>3</v>
      </c>
      <c r="AE79" s="13">
        <v>3</v>
      </c>
      <c r="AF79" s="13">
        <v>3</v>
      </c>
      <c r="AG79" s="13">
        <v>3</v>
      </c>
      <c r="AH79" s="13">
        <v>4</v>
      </c>
      <c r="AI79" s="13">
        <v>4</v>
      </c>
      <c r="AJ79" s="13">
        <v>6</v>
      </c>
      <c r="AK79" s="13">
        <v>6</v>
      </c>
      <c r="AL79" s="13">
        <v>5</v>
      </c>
      <c r="AM79" s="13">
        <v>5</v>
      </c>
      <c r="AN79" s="13">
        <v>5</v>
      </c>
      <c r="AO79" s="13">
        <v>5</v>
      </c>
      <c r="AP79" s="13">
        <v>5</v>
      </c>
      <c r="AQ79" s="13">
        <v>5</v>
      </c>
      <c r="AR79" s="13">
        <v>5</v>
      </c>
      <c r="AS79" s="13">
        <v>5</v>
      </c>
      <c r="AT79" s="13">
        <v>5</v>
      </c>
      <c r="AU79" s="13">
        <v>5</v>
      </c>
      <c r="AV79" s="13"/>
      <c r="AW79" s="13"/>
      <c r="AX79" s="13"/>
      <c r="AY79" s="2"/>
      <c r="AZ79" s="2"/>
      <c r="BB79" s="18"/>
      <c r="BC79" s="18"/>
      <c r="BD79" s="18"/>
      <c r="BE79" s="18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13"/>
    </row>
    <row r="80" spans="1:80" ht="14.25">
      <c r="A80" s="17" t="s">
        <v>146</v>
      </c>
      <c r="B80" s="13"/>
      <c r="C80" s="13"/>
      <c r="D80" s="13"/>
      <c r="E80" s="13">
        <v>4.5</v>
      </c>
      <c r="F80" s="13">
        <v>4.5</v>
      </c>
      <c r="G80" s="13">
        <v>4.5</v>
      </c>
      <c r="H80" s="13">
        <v>4.5</v>
      </c>
      <c r="I80" s="13">
        <v>5</v>
      </c>
      <c r="J80" s="13">
        <v>5</v>
      </c>
      <c r="K80" s="13">
        <v>5</v>
      </c>
      <c r="L80" s="13">
        <v>5</v>
      </c>
      <c r="M80" s="13">
        <v>5</v>
      </c>
      <c r="N80" s="13">
        <v>5</v>
      </c>
      <c r="O80" s="13">
        <v>5</v>
      </c>
      <c r="P80" s="13">
        <v>5</v>
      </c>
      <c r="Q80" s="13">
        <v>4</v>
      </c>
      <c r="R80" s="13">
        <v>5.5</v>
      </c>
      <c r="S80" s="13">
        <v>5</v>
      </c>
      <c r="T80" s="13">
        <v>6</v>
      </c>
      <c r="U80" s="13">
        <v>5.5</v>
      </c>
      <c r="V80" s="13">
        <v>6</v>
      </c>
      <c r="W80" s="13">
        <v>7</v>
      </c>
      <c r="X80" s="13">
        <v>6</v>
      </c>
      <c r="Y80" s="13">
        <v>6</v>
      </c>
      <c r="Z80" s="13">
        <v>4</v>
      </c>
      <c r="AA80" s="13">
        <v>4</v>
      </c>
      <c r="AB80" s="13">
        <v>7.5</v>
      </c>
      <c r="AC80" s="13">
        <v>7.5</v>
      </c>
      <c r="AD80" s="13">
        <v>9</v>
      </c>
      <c r="AE80" s="13">
        <v>8</v>
      </c>
      <c r="AF80" s="13">
        <v>8</v>
      </c>
      <c r="AG80" s="13">
        <v>8</v>
      </c>
      <c r="AH80" s="13">
        <v>5.5</v>
      </c>
      <c r="AI80" s="13">
        <v>5.5</v>
      </c>
      <c r="AJ80" s="13">
        <v>5</v>
      </c>
      <c r="AK80" s="13">
        <v>2</v>
      </c>
      <c r="AL80" s="13">
        <v>2</v>
      </c>
      <c r="AM80" s="13">
        <v>2</v>
      </c>
      <c r="AN80" s="13">
        <v>3</v>
      </c>
      <c r="AO80" s="13">
        <v>4</v>
      </c>
      <c r="AP80" s="13">
        <v>5</v>
      </c>
      <c r="AQ80" s="13">
        <v>6</v>
      </c>
      <c r="AR80" s="13">
        <v>6</v>
      </c>
      <c r="AS80" s="13">
        <v>6</v>
      </c>
      <c r="AT80" s="13">
        <v>6</v>
      </c>
      <c r="AU80" s="13">
        <v>6</v>
      </c>
      <c r="AV80" s="13">
        <v>6</v>
      </c>
      <c r="AW80" s="13">
        <v>6</v>
      </c>
      <c r="AX80" s="13">
        <v>7</v>
      </c>
      <c r="AY80" s="2">
        <v>7</v>
      </c>
      <c r="AZ80" s="2">
        <v>8</v>
      </c>
      <c r="BA80" s="2">
        <v>7</v>
      </c>
      <c r="BB80" s="2">
        <v>7.5</v>
      </c>
      <c r="BC80" s="2">
        <v>8</v>
      </c>
      <c r="BD80" s="2">
        <v>9</v>
      </c>
      <c r="BE80" s="2">
        <v>9</v>
      </c>
      <c r="BF80" s="2">
        <v>9</v>
      </c>
      <c r="BG80" s="2">
        <v>9</v>
      </c>
      <c r="BH80" s="2">
        <v>10.5</v>
      </c>
      <c r="BI80" s="2">
        <v>10.5</v>
      </c>
      <c r="BJ80" s="2">
        <v>9</v>
      </c>
      <c r="BK80" s="2">
        <v>9.5</v>
      </c>
      <c r="BL80" s="2">
        <v>9.5</v>
      </c>
      <c r="BM80" s="2">
        <v>9.5</v>
      </c>
      <c r="BN80" s="2">
        <v>9.5</v>
      </c>
      <c r="BO80" s="2">
        <v>9.5</v>
      </c>
      <c r="BP80" s="2">
        <v>8</v>
      </c>
      <c r="BQ80" s="2">
        <v>8</v>
      </c>
      <c r="BR80" s="2">
        <v>7</v>
      </c>
      <c r="BS80" s="2">
        <v>7</v>
      </c>
      <c r="BT80" s="2">
        <v>4</v>
      </c>
      <c r="BU80" s="13">
        <v>4</v>
      </c>
      <c r="BV80" s="2">
        <v>4</v>
      </c>
      <c r="BW80" s="3">
        <v>6</v>
      </c>
      <c r="BX80" s="21">
        <v>6</v>
      </c>
      <c r="BZ80" s="19">
        <v>17</v>
      </c>
      <c r="CA80" s="54" t="s">
        <v>134</v>
      </c>
      <c r="CB80" s="3">
        <v>10</v>
      </c>
    </row>
    <row r="81" spans="1:80" ht="14.25">
      <c r="A81" s="17" t="s">
        <v>51</v>
      </c>
      <c r="B81" s="13"/>
      <c r="C81" s="13">
        <v>3</v>
      </c>
      <c r="D81" s="13">
        <v>3</v>
      </c>
      <c r="E81" s="13">
        <v>2.5</v>
      </c>
      <c r="F81" s="13">
        <v>2.5</v>
      </c>
      <c r="G81" s="13">
        <v>2.5</v>
      </c>
      <c r="H81" s="13">
        <v>2.5</v>
      </c>
      <c r="I81" s="13">
        <v>2.5</v>
      </c>
      <c r="J81" s="13">
        <v>2.5</v>
      </c>
      <c r="K81" s="13">
        <v>2.5</v>
      </c>
      <c r="L81" s="13">
        <v>2.5</v>
      </c>
      <c r="M81" s="13">
        <v>2.5</v>
      </c>
      <c r="N81" s="13">
        <v>2.5</v>
      </c>
      <c r="O81" s="13">
        <v>2.5</v>
      </c>
      <c r="P81" s="13">
        <v>2.5</v>
      </c>
      <c r="Q81" s="13">
        <v>2</v>
      </c>
      <c r="R81" s="13">
        <v>3</v>
      </c>
      <c r="S81" s="13">
        <v>5</v>
      </c>
      <c r="T81" s="13">
        <v>3.5</v>
      </c>
      <c r="U81" s="13">
        <v>3</v>
      </c>
      <c r="V81" s="13">
        <v>3.5</v>
      </c>
      <c r="W81" s="13">
        <v>3.5</v>
      </c>
      <c r="X81" s="13">
        <v>3.5</v>
      </c>
      <c r="Y81" s="13">
        <v>3.5</v>
      </c>
      <c r="Z81" s="13">
        <v>3.5</v>
      </c>
      <c r="AA81" s="13">
        <v>3.5</v>
      </c>
      <c r="AB81" s="13">
        <v>5</v>
      </c>
      <c r="AC81" s="13">
        <v>5</v>
      </c>
      <c r="AD81" s="13">
        <v>5</v>
      </c>
      <c r="AE81" s="13">
        <v>5</v>
      </c>
      <c r="AF81" s="13">
        <v>5</v>
      </c>
      <c r="AG81" s="13">
        <v>5</v>
      </c>
      <c r="AH81" s="13">
        <v>3.5</v>
      </c>
      <c r="AI81" s="13">
        <v>3.5</v>
      </c>
      <c r="AJ81" s="13">
        <v>4</v>
      </c>
      <c r="AK81" s="13">
        <v>1</v>
      </c>
      <c r="AL81" s="13">
        <v>1</v>
      </c>
      <c r="AM81" s="13">
        <v>1</v>
      </c>
      <c r="AN81" s="13">
        <v>2</v>
      </c>
      <c r="AO81" s="13">
        <v>3</v>
      </c>
      <c r="AP81" s="13">
        <v>4</v>
      </c>
      <c r="AQ81" s="13">
        <v>5</v>
      </c>
      <c r="AR81" s="13">
        <v>5</v>
      </c>
      <c r="AS81" s="13">
        <v>5</v>
      </c>
      <c r="AT81" s="13">
        <v>5</v>
      </c>
      <c r="AU81" s="13">
        <v>5</v>
      </c>
      <c r="AV81" s="13">
        <v>5</v>
      </c>
      <c r="AW81" s="13">
        <v>5</v>
      </c>
      <c r="AX81" s="13">
        <v>6</v>
      </c>
      <c r="AY81" s="2">
        <v>6</v>
      </c>
      <c r="AZ81" s="2">
        <v>7</v>
      </c>
      <c r="BA81" s="2">
        <v>6</v>
      </c>
      <c r="BB81" s="2">
        <v>6.5</v>
      </c>
      <c r="BC81" s="2">
        <v>7</v>
      </c>
      <c r="BD81" s="2">
        <v>8</v>
      </c>
      <c r="BE81" s="2">
        <v>8</v>
      </c>
      <c r="BF81" s="2">
        <v>8</v>
      </c>
      <c r="BG81" s="2">
        <v>8</v>
      </c>
      <c r="BH81" s="2">
        <v>9</v>
      </c>
      <c r="BI81" s="2">
        <v>9</v>
      </c>
      <c r="BJ81" s="2">
        <v>8</v>
      </c>
      <c r="BK81" s="2">
        <v>8</v>
      </c>
      <c r="BL81" s="2">
        <v>8</v>
      </c>
      <c r="BM81" s="2">
        <v>8</v>
      </c>
      <c r="BN81" s="2">
        <v>8</v>
      </c>
      <c r="BO81" s="2">
        <v>8</v>
      </c>
      <c r="BP81" s="2">
        <v>6</v>
      </c>
      <c r="BQ81" s="2">
        <v>7</v>
      </c>
      <c r="BR81" s="2">
        <v>6</v>
      </c>
      <c r="BS81" s="2">
        <v>5</v>
      </c>
      <c r="BT81" s="2">
        <v>3</v>
      </c>
      <c r="BU81" s="13">
        <v>3</v>
      </c>
      <c r="BV81" s="2">
        <v>3</v>
      </c>
      <c r="BW81" s="3">
        <v>5</v>
      </c>
      <c r="BX81" s="21">
        <v>4</v>
      </c>
      <c r="BZ81" s="19">
        <v>15</v>
      </c>
      <c r="CA81" s="54" t="s">
        <v>135</v>
      </c>
      <c r="CB81" s="3">
        <v>7</v>
      </c>
    </row>
    <row r="82" spans="1:80" ht="14.25">
      <c r="A82" s="17" t="s">
        <v>70</v>
      </c>
      <c r="B82" s="13"/>
      <c r="C82" s="13">
        <v>6</v>
      </c>
      <c r="D82" s="13">
        <v>6</v>
      </c>
      <c r="E82" s="13">
        <v>6</v>
      </c>
      <c r="F82" s="13"/>
      <c r="G82" s="13">
        <v>6</v>
      </c>
      <c r="H82" s="13">
        <v>6</v>
      </c>
      <c r="I82" s="13">
        <v>6</v>
      </c>
      <c r="J82" s="13">
        <v>6</v>
      </c>
      <c r="K82" s="13">
        <v>6</v>
      </c>
      <c r="L82" s="13">
        <v>7</v>
      </c>
      <c r="M82" s="13">
        <v>7</v>
      </c>
      <c r="N82" s="13">
        <v>7</v>
      </c>
      <c r="O82" s="13">
        <v>7</v>
      </c>
      <c r="P82" s="13">
        <v>7</v>
      </c>
      <c r="Q82" s="13">
        <v>6</v>
      </c>
      <c r="R82" s="13">
        <v>6</v>
      </c>
      <c r="S82" s="13">
        <v>6</v>
      </c>
      <c r="T82" s="13">
        <v>6</v>
      </c>
      <c r="U82" s="13">
        <v>5</v>
      </c>
      <c r="V82" s="13">
        <v>4</v>
      </c>
      <c r="W82" s="13">
        <v>3</v>
      </c>
      <c r="X82" s="13">
        <v>4</v>
      </c>
      <c r="Y82" s="13">
        <v>4</v>
      </c>
      <c r="Z82" s="13">
        <v>4</v>
      </c>
      <c r="AA82" s="13">
        <v>4</v>
      </c>
      <c r="AB82" s="13">
        <v>4</v>
      </c>
      <c r="AC82" s="13">
        <v>4</v>
      </c>
      <c r="AD82" s="13">
        <v>4</v>
      </c>
      <c r="AE82" s="13">
        <v>4</v>
      </c>
      <c r="AF82" s="13">
        <v>4</v>
      </c>
      <c r="AG82" s="13">
        <v>4</v>
      </c>
      <c r="AH82" s="13">
        <v>4</v>
      </c>
      <c r="AI82" s="13">
        <v>4</v>
      </c>
      <c r="AJ82" s="13">
        <v>4</v>
      </c>
      <c r="AK82" s="13">
        <v>4</v>
      </c>
      <c r="AL82" s="13">
        <v>4</v>
      </c>
      <c r="AM82" s="13">
        <v>1</v>
      </c>
      <c r="AN82" s="13">
        <v>1</v>
      </c>
      <c r="AO82" s="13">
        <v>1</v>
      </c>
      <c r="AP82" s="13">
        <v>1</v>
      </c>
      <c r="AQ82" s="13">
        <v>1</v>
      </c>
      <c r="AR82" s="13">
        <v>1</v>
      </c>
      <c r="AS82" s="13">
        <v>1</v>
      </c>
      <c r="AT82" s="13">
        <v>2</v>
      </c>
      <c r="AU82" s="13">
        <v>2</v>
      </c>
      <c r="AV82" s="13">
        <v>2</v>
      </c>
      <c r="AW82" s="13">
        <v>2</v>
      </c>
      <c r="AX82" s="13">
        <v>2</v>
      </c>
      <c r="AY82" s="2">
        <v>2</v>
      </c>
      <c r="AZ82" s="2">
        <v>2</v>
      </c>
      <c r="BA82" s="2">
        <v>2</v>
      </c>
      <c r="BB82" s="2">
        <v>2</v>
      </c>
      <c r="BC82" s="2">
        <v>2</v>
      </c>
      <c r="BD82" s="2">
        <v>1</v>
      </c>
      <c r="BE82" s="2">
        <v>1</v>
      </c>
      <c r="BF82" s="2">
        <v>1</v>
      </c>
      <c r="BG82" s="2">
        <v>1</v>
      </c>
      <c r="BH82" s="2">
        <v>1</v>
      </c>
      <c r="BI82" s="2">
        <v>1</v>
      </c>
      <c r="BJ82" s="2">
        <v>1</v>
      </c>
      <c r="BK82" s="2">
        <v>1</v>
      </c>
      <c r="BL82" s="2">
        <v>1</v>
      </c>
      <c r="BM82" s="2">
        <v>1</v>
      </c>
      <c r="BN82" s="2">
        <v>2</v>
      </c>
      <c r="BO82" s="2">
        <v>2</v>
      </c>
      <c r="BP82" s="2">
        <v>2</v>
      </c>
      <c r="BQ82" s="2">
        <v>2</v>
      </c>
      <c r="BR82" s="2">
        <v>2</v>
      </c>
      <c r="BS82" s="2">
        <v>2</v>
      </c>
      <c r="BT82" s="2">
        <v>1</v>
      </c>
      <c r="BU82" s="13">
        <v>1</v>
      </c>
      <c r="BV82" s="2">
        <v>1</v>
      </c>
      <c r="BW82" s="3">
        <v>1</v>
      </c>
      <c r="BX82" s="21"/>
      <c r="BY82" s="3">
        <v>1</v>
      </c>
      <c r="BZ82" s="3">
        <v>1</v>
      </c>
      <c r="CA82" s="52">
        <f>3.12*1.22</f>
        <v>3.8064</v>
      </c>
      <c r="CB82" s="3">
        <v>5</v>
      </c>
    </row>
    <row r="83" spans="1:79" ht="14.25">
      <c r="A83" s="17" t="s">
        <v>71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>
        <v>6</v>
      </c>
      <c r="AE83" s="13">
        <v>6</v>
      </c>
      <c r="AF83" s="13">
        <v>6</v>
      </c>
      <c r="AG83" s="13">
        <v>6</v>
      </c>
      <c r="AH83" s="13">
        <v>6</v>
      </c>
      <c r="AI83" s="13">
        <v>6</v>
      </c>
      <c r="AJ83" s="13">
        <v>6</v>
      </c>
      <c r="AK83" s="13">
        <v>4</v>
      </c>
      <c r="AL83" s="13">
        <v>4</v>
      </c>
      <c r="AM83" s="13">
        <v>5</v>
      </c>
      <c r="AN83" s="13">
        <v>5</v>
      </c>
      <c r="AO83" s="13">
        <v>5</v>
      </c>
      <c r="AP83" s="13">
        <v>5</v>
      </c>
      <c r="AQ83" s="13">
        <v>5</v>
      </c>
      <c r="AR83" s="13">
        <v>5</v>
      </c>
      <c r="AS83" s="13">
        <v>5.5</v>
      </c>
      <c r="AT83" s="13">
        <v>5.5</v>
      </c>
      <c r="AU83" s="13">
        <v>5.5</v>
      </c>
      <c r="AV83" s="13">
        <v>5.5</v>
      </c>
      <c r="AW83" s="13">
        <v>5.5</v>
      </c>
      <c r="AX83" s="13">
        <v>5.5</v>
      </c>
      <c r="AY83" s="2">
        <v>5</v>
      </c>
      <c r="AZ83" s="2">
        <v>5</v>
      </c>
      <c r="BA83" s="2">
        <v>5</v>
      </c>
      <c r="BB83" s="2">
        <v>4</v>
      </c>
      <c r="BC83" s="2">
        <v>4</v>
      </c>
      <c r="BD83" s="2">
        <v>3</v>
      </c>
      <c r="BE83" s="2">
        <v>3</v>
      </c>
      <c r="BF83" s="2"/>
      <c r="BG83" s="2"/>
      <c r="BH83" s="2">
        <v>3</v>
      </c>
      <c r="BI83" s="2">
        <v>3</v>
      </c>
      <c r="BJ83" s="2">
        <v>3</v>
      </c>
      <c r="BK83" s="2">
        <v>3</v>
      </c>
      <c r="BL83" s="2">
        <v>3</v>
      </c>
      <c r="BM83" s="2">
        <v>3</v>
      </c>
      <c r="BN83" s="2">
        <v>4</v>
      </c>
      <c r="BO83" s="2">
        <v>4</v>
      </c>
      <c r="BP83" s="2">
        <v>4</v>
      </c>
      <c r="BQ83" s="2">
        <v>4</v>
      </c>
      <c r="BR83" s="2">
        <v>4</v>
      </c>
      <c r="BS83" s="2">
        <v>3</v>
      </c>
      <c r="BT83" s="2">
        <v>3</v>
      </c>
      <c r="BU83" s="13">
        <v>3</v>
      </c>
      <c r="BV83" s="2">
        <v>3</v>
      </c>
      <c r="BW83" s="3">
        <v>3</v>
      </c>
      <c r="BX83" s="21"/>
      <c r="BY83" s="3">
        <v>2</v>
      </c>
      <c r="CA83" s="52">
        <f>6.24*1.22</f>
        <v>7.6128</v>
      </c>
    </row>
    <row r="84" spans="1:79" ht="14.25">
      <c r="A84" s="17" t="s">
        <v>72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>
        <v>4</v>
      </c>
      <c r="AE84" s="13">
        <v>4</v>
      </c>
      <c r="AF84" s="13">
        <v>4</v>
      </c>
      <c r="AG84" s="13">
        <v>4</v>
      </c>
      <c r="AH84" s="13">
        <v>4</v>
      </c>
      <c r="AI84" s="13">
        <v>4</v>
      </c>
      <c r="AJ84" s="13">
        <v>4</v>
      </c>
      <c r="AK84" s="13">
        <v>3</v>
      </c>
      <c r="AL84" s="13">
        <v>3</v>
      </c>
      <c r="AM84" s="13">
        <v>3</v>
      </c>
      <c r="AN84" s="13">
        <v>3</v>
      </c>
      <c r="AO84" s="13">
        <v>3</v>
      </c>
      <c r="AP84" s="13">
        <v>4</v>
      </c>
      <c r="AQ84" s="13">
        <v>5</v>
      </c>
      <c r="AR84" s="13">
        <v>5</v>
      </c>
      <c r="AS84" s="13">
        <v>5.5</v>
      </c>
      <c r="AT84" s="13">
        <v>5.5</v>
      </c>
      <c r="AU84" s="13">
        <v>5.5</v>
      </c>
      <c r="AV84" s="13">
        <v>5.5</v>
      </c>
      <c r="AW84" s="13">
        <v>5.5</v>
      </c>
      <c r="AX84" s="13">
        <v>5.5</v>
      </c>
      <c r="AY84" s="2">
        <v>5</v>
      </c>
      <c r="AZ84" s="2">
        <v>5</v>
      </c>
      <c r="BA84" s="2">
        <v>5</v>
      </c>
      <c r="BB84" s="2">
        <v>4</v>
      </c>
      <c r="BC84" s="2">
        <v>4</v>
      </c>
      <c r="BD84" s="2">
        <v>3</v>
      </c>
      <c r="BE84" s="2">
        <v>3</v>
      </c>
      <c r="BF84" s="2">
        <v>3</v>
      </c>
      <c r="BG84" s="2">
        <v>3</v>
      </c>
      <c r="BH84" s="2">
        <v>3</v>
      </c>
      <c r="BI84" s="2">
        <v>3</v>
      </c>
      <c r="BJ84" s="2">
        <v>3</v>
      </c>
      <c r="BK84" s="2">
        <v>3</v>
      </c>
      <c r="BL84" s="2">
        <v>3</v>
      </c>
      <c r="BM84" s="2">
        <v>3</v>
      </c>
      <c r="BN84" s="2">
        <v>4</v>
      </c>
      <c r="BO84" s="2">
        <v>4</v>
      </c>
      <c r="BP84" s="2">
        <v>4</v>
      </c>
      <c r="BQ84" s="2">
        <v>4</v>
      </c>
      <c r="BR84" s="2">
        <v>4</v>
      </c>
      <c r="BS84" s="2">
        <v>4</v>
      </c>
      <c r="BT84" s="2">
        <v>3</v>
      </c>
      <c r="BU84" s="13">
        <v>3</v>
      </c>
      <c r="BV84" s="2">
        <v>3</v>
      </c>
      <c r="BW84" s="3">
        <v>3</v>
      </c>
      <c r="BX84" s="21"/>
      <c r="BY84" s="3">
        <v>2</v>
      </c>
      <c r="BZ84" s="3">
        <v>2</v>
      </c>
      <c r="CA84" s="52">
        <v>7</v>
      </c>
    </row>
    <row r="85" spans="1:76" ht="14.25">
      <c r="A85" s="11" t="s">
        <v>40</v>
      </c>
      <c r="B85" s="13"/>
      <c r="C85" s="13">
        <v>2</v>
      </c>
      <c r="D85" s="13">
        <v>2</v>
      </c>
      <c r="E85" s="13">
        <v>2</v>
      </c>
      <c r="F85" s="13">
        <v>2</v>
      </c>
      <c r="G85" s="13">
        <v>2</v>
      </c>
      <c r="H85" s="13">
        <v>2</v>
      </c>
      <c r="I85" s="13">
        <v>2</v>
      </c>
      <c r="J85" s="13">
        <v>2</v>
      </c>
      <c r="K85" s="13">
        <v>2</v>
      </c>
      <c r="L85" s="13">
        <v>2</v>
      </c>
      <c r="M85" s="13">
        <v>2</v>
      </c>
      <c r="N85" s="13">
        <v>2</v>
      </c>
      <c r="O85" s="13">
        <v>2</v>
      </c>
      <c r="P85" s="13">
        <v>2</v>
      </c>
      <c r="Q85" s="13">
        <v>1.5</v>
      </c>
      <c r="R85" s="13">
        <v>1.5</v>
      </c>
      <c r="S85" s="13">
        <v>1.5</v>
      </c>
      <c r="T85" s="13">
        <v>2</v>
      </c>
      <c r="U85" s="13">
        <v>2</v>
      </c>
      <c r="V85" s="13">
        <v>2</v>
      </c>
      <c r="W85" s="13">
        <v>2</v>
      </c>
      <c r="X85" s="13">
        <v>2</v>
      </c>
      <c r="Y85" s="13">
        <v>2</v>
      </c>
      <c r="Z85" s="13">
        <v>2</v>
      </c>
      <c r="AA85" s="13">
        <v>2</v>
      </c>
      <c r="AB85" s="13">
        <v>2</v>
      </c>
      <c r="AC85" s="13">
        <v>2</v>
      </c>
      <c r="AD85" s="13">
        <v>2</v>
      </c>
      <c r="AE85" s="13">
        <v>2</v>
      </c>
      <c r="AF85" s="13">
        <v>2</v>
      </c>
      <c r="AG85" s="13">
        <v>2</v>
      </c>
      <c r="AH85" s="13">
        <v>2</v>
      </c>
      <c r="AI85" s="13">
        <v>2</v>
      </c>
      <c r="AJ85" s="13">
        <v>2</v>
      </c>
      <c r="AK85" s="13">
        <v>1</v>
      </c>
      <c r="AL85" s="13">
        <v>1</v>
      </c>
      <c r="AM85" s="13">
        <v>1</v>
      </c>
      <c r="AN85" s="13">
        <v>1</v>
      </c>
      <c r="AO85" s="13">
        <v>1</v>
      </c>
      <c r="AP85" s="13">
        <v>1</v>
      </c>
      <c r="AQ85" s="13">
        <v>1.2</v>
      </c>
      <c r="AR85" s="13">
        <v>1.2</v>
      </c>
      <c r="AS85" s="13">
        <v>1.2</v>
      </c>
      <c r="AT85" s="13">
        <v>1.2</v>
      </c>
      <c r="AU85" s="13">
        <v>1.2</v>
      </c>
      <c r="AV85" s="13"/>
      <c r="AW85" s="13"/>
      <c r="AX85" s="13"/>
      <c r="AY85" s="2"/>
      <c r="AZ85" s="2"/>
      <c r="BA85" s="2"/>
      <c r="BB85" s="18"/>
      <c r="BC85" s="18"/>
      <c r="BD85" s="18"/>
      <c r="BE85" s="18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13"/>
      <c r="BV85" s="2"/>
      <c r="BX85" s="21"/>
    </row>
    <row r="86" spans="1:80" ht="14.25">
      <c r="A86" s="11" t="s">
        <v>136</v>
      </c>
      <c r="B86" s="13"/>
      <c r="C86" s="13"/>
      <c r="D86" s="13"/>
      <c r="E86" s="13"/>
      <c r="F86" s="13"/>
      <c r="G86" s="13"/>
      <c r="H86" s="13"/>
      <c r="I86" s="13">
        <v>3</v>
      </c>
      <c r="J86" s="13">
        <v>5</v>
      </c>
      <c r="K86" s="13">
        <v>7</v>
      </c>
      <c r="L86" s="13">
        <v>9</v>
      </c>
      <c r="M86" s="13">
        <v>9</v>
      </c>
      <c r="N86" s="13">
        <v>9</v>
      </c>
      <c r="O86" s="13">
        <v>9</v>
      </c>
      <c r="P86" s="13">
        <v>9</v>
      </c>
      <c r="Q86" s="13">
        <v>9</v>
      </c>
      <c r="R86" s="13">
        <v>7</v>
      </c>
      <c r="S86" s="13">
        <v>7</v>
      </c>
      <c r="T86" s="13">
        <v>6</v>
      </c>
      <c r="U86" s="13">
        <v>5</v>
      </c>
      <c r="V86" s="13">
        <v>5</v>
      </c>
      <c r="W86" s="13">
        <v>7</v>
      </c>
      <c r="X86" s="13">
        <v>8</v>
      </c>
      <c r="Y86" s="13">
        <v>8</v>
      </c>
      <c r="Z86" s="13">
        <v>8</v>
      </c>
      <c r="AA86" s="13">
        <v>8</v>
      </c>
      <c r="AB86" s="13">
        <v>5</v>
      </c>
      <c r="AC86" s="13">
        <v>5</v>
      </c>
      <c r="AD86" s="13">
        <v>5</v>
      </c>
      <c r="AE86" s="13">
        <v>6</v>
      </c>
      <c r="AF86" s="13">
        <v>8</v>
      </c>
      <c r="AG86" s="13">
        <v>8</v>
      </c>
      <c r="AH86" s="13">
        <v>8</v>
      </c>
      <c r="AI86" s="13">
        <v>8</v>
      </c>
      <c r="AJ86" s="13">
        <v>9.5</v>
      </c>
      <c r="AK86" s="13">
        <v>5</v>
      </c>
      <c r="AL86" s="13">
        <v>5</v>
      </c>
      <c r="AM86" s="13">
        <v>6</v>
      </c>
      <c r="AN86" s="13">
        <v>6</v>
      </c>
      <c r="AO86" s="13">
        <v>6</v>
      </c>
      <c r="AP86" s="13">
        <v>7</v>
      </c>
      <c r="AQ86" s="13">
        <v>7</v>
      </c>
      <c r="AR86" s="13">
        <v>7</v>
      </c>
      <c r="AS86" s="13">
        <v>7</v>
      </c>
      <c r="AT86" s="13">
        <v>6.5</v>
      </c>
      <c r="AU86" s="13">
        <v>5</v>
      </c>
      <c r="AV86" s="13">
        <v>5</v>
      </c>
      <c r="AW86" s="13">
        <v>5</v>
      </c>
      <c r="AX86" s="13">
        <v>5</v>
      </c>
      <c r="AY86" s="2">
        <v>5</v>
      </c>
      <c r="AZ86" s="2">
        <v>5</v>
      </c>
      <c r="BA86" s="2">
        <v>5</v>
      </c>
      <c r="BB86" s="2">
        <v>5</v>
      </c>
      <c r="BC86" s="2">
        <v>5</v>
      </c>
      <c r="BD86" s="2"/>
      <c r="BE86" s="2"/>
      <c r="BF86" s="2">
        <v>5</v>
      </c>
      <c r="BG86" s="2">
        <v>5</v>
      </c>
      <c r="BH86" s="2"/>
      <c r="BI86" s="2"/>
      <c r="BJ86" s="2"/>
      <c r="BK86" s="2"/>
      <c r="BL86" s="2"/>
      <c r="BM86" s="2"/>
      <c r="BN86" s="2"/>
      <c r="BO86" s="2">
        <v>2.5</v>
      </c>
      <c r="BP86" s="2">
        <v>3</v>
      </c>
      <c r="BQ86" s="2">
        <v>3</v>
      </c>
      <c r="BR86" s="2">
        <v>3</v>
      </c>
      <c r="BS86" s="2">
        <v>3</v>
      </c>
      <c r="BT86" s="2">
        <v>3</v>
      </c>
      <c r="BU86" s="13">
        <v>3</v>
      </c>
      <c r="BV86" s="2">
        <v>3</v>
      </c>
      <c r="BW86" s="3">
        <v>3</v>
      </c>
      <c r="BX86" s="21"/>
      <c r="BZ86" s="3">
        <v>1</v>
      </c>
      <c r="CA86" s="52">
        <v>12</v>
      </c>
      <c r="CB86" s="3">
        <f>3.28*1.22</f>
        <v>4.0016</v>
      </c>
    </row>
    <row r="87" spans="1:79" ht="14.25">
      <c r="A87" s="11" t="s">
        <v>137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 t="s">
        <v>133</v>
      </c>
      <c r="BT87" s="2" t="s">
        <v>133</v>
      </c>
      <c r="BU87" s="13" t="s">
        <v>133</v>
      </c>
      <c r="BV87" s="2" t="s">
        <v>133</v>
      </c>
      <c r="BW87" s="3" t="s">
        <v>133</v>
      </c>
      <c r="BX87" s="37" t="s">
        <v>133</v>
      </c>
      <c r="BY87" s="3" t="s">
        <v>133</v>
      </c>
      <c r="BZ87" s="3" t="s">
        <v>133</v>
      </c>
      <c r="CA87" s="52">
        <v>10</v>
      </c>
    </row>
    <row r="88" spans="1:76" ht="14.25">
      <c r="A88" s="17" t="s">
        <v>46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>
        <v>6.5</v>
      </c>
      <c r="AL88" s="13">
        <v>6.5</v>
      </c>
      <c r="AM88" s="13">
        <v>6.5</v>
      </c>
      <c r="AN88" s="13">
        <v>6.25</v>
      </c>
      <c r="AO88" s="13">
        <v>6.25</v>
      </c>
      <c r="AP88" s="13">
        <f>0.25*21</f>
        <v>5.25</v>
      </c>
      <c r="AQ88" s="13">
        <f>0.25*20</f>
        <v>5</v>
      </c>
      <c r="AR88" s="13">
        <f>0.25*20</f>
        <v>5</v>
      </c>
      <c r="AS88" s="13">
        <f>0.25*20</f>
        <v>5</v>
      </c>
      <c r="AT88" s="13">
        <f>0.25*20</f>
        <v>5</v>
      </c>
      <c r="AU88" s="13">
        <f>0.25*20</f>
        <v>5</v>
      </c>
      <c r="AV88" s="13">
        <v>6</v>
      </c>
      <c r="AW88" s="13">
        <v>6</v>
      </c>
      <c r="AX88" s="13">
        <v>6</v>
      </c>
      <c r="AY88" s="13">
        <v>6</v>
      </c>
      <c r="AZ88" s="13">
        <v>6</v>
      </c>
      <c r="BA88" s="13">
        <v>6</v>
      </c>
      <c r="BB88" s="13">
        <v>6</v>
      </c>
      <c r="BC88" s="13">
        <v>6</v>
      </c>
      <c r="BD88" s="13"/>
      <c r="BE88" s="13"/>
      <c r="BF88" s="13">
        <v>6</v>
      </c>
      <c r="BG88" s="13">
        <v>6</v>
      </c>
      <c r="BH88" s="13" t="s">
        <v>54</v>
      </c>
      <c r="BI88" s="13" t="s">
        <v>54</v>
      </c>
      <c r="BJ88" s="13" t="s">
        <v>54</v>
      </c>
      <c r="BK88" s="13" t="s">
        <v>54</v>
      </c>
      <c r="BL88" s="14" t="s">
        <v>54</v>
      </c>
      <c r="BM88" s="14" t="s">
        <v>54</v>
      </c>
      <c r="BN88" s="14" t="s">
        <v>54</v>
      </c>
      <c r="BO88" s="14" t="s">
        <v>54</v>
      </c>
      <c r="BP88" s="14" t="s">
        <v>54</v>
      </c>
      <c r="BQ88" s="14" t="s">
        <v>54</v>
      </c>
      <c r="BR88" s="14" t="s">
        <v>54</v>
      </c>
      <c r="BS88" s="14" t="s">
        <v>54</v>
      </c>
      <c r="BT88" s="14" t="s">
        <v>54</v>
      </c>
      <c r="BU88" s="14" t="s">
        <v>54</v>
      </c>
      <c r="BV88" s="14" t="s">
        <v>54</v>
      </c>
      <c r="BX88" s="21"/>
    </row>
    <row r="89" spans="1:74" ht="14.25">
      <c r="A89" s="17" t="s">
        <v>47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>
        <v>22</v>
      </c>
      <c r="AL89" s="13">
        <v>17</v>
      </c>
      <c r="AM89" s="13">
        <v>14</v>
      </c>
      <c r="AN89" s="13">
        <f>0.5*24</f>
        <v>12</v>
      </c>
      <c r="AO89" s="13">
        <f>0.5*24</f>
        <v>12</v>
      </c>
      <c r="AP89" s="13">
        <f>0.5*21</f>
        <v>10.5</v>
      </c>
      <c r="AQ89" s="13">
        <f>0.5*20</f>
        <v>10</v>
      </c>
      <c r="AR89" s="13">
        <f>0.5*20</f>
        <v>10</v>
      </c>
      <c r="AS89" s="13" t="s">
        <v>54</v>
      </c>
      <c r="AT89" s="13" t="s">
        <v>54</v>
      </c>
      <c r="AU89" s="13" t="s">
        <v>54</v>
      </c>
      <c r="AV89" s="13">
        <v>8.5</v>
      </c>
      <c r="AW89" s="13">
        <v>8.5</v>
      </c>
      <c r="AX89" s="13">
        <v>8.5</v>
      </c>
      <c r="AY89" s="13">
        <v>8.5</v>
      </c>
      <c r="AZ89" s="13">
        <v>8.5</v>
      </c>
      <c r="BA89" s="13">
        <v>8.5</v>
      </c>
      <c r="BB89" s="13">
        <v>8.5</v>
      </c>
      <c r="BC89" s="13">
        <v>8.5</v>
      </c>
      <c r="BD89" s="13"/>
      <c r="BE89" s="13"/>
      <c r="BF89" s="13">
        <v>8.5</v>
      </c>
      <c r="BG89" s="13">
        <v>8.5</v>
      </c>
      <c r="BH89" s="13">
        <v>7</v>
      </c>
      <c r="BI89" s="13">
        <v>7</v>
      </c>
      <c r="BJ89" s="13">
        <v>7</v>
      </c>
      <c r="BK89" s="13">
        <v>7</v>
      </c>
      <c r="BL89" s="14" t="s">
        <v>54</v>
      </c>
      <c r="BM89" s="14" t="s">
        <v>54</v>
      </c>
      <c r="BN89" s="14" t="s">
        <v>54</v>
      </c>
      <c r="BO89" s="14" t="s">
        <v>54</v>
      </c>
      <c r="BP89" s="14" t="s">
        <v>54</v>
      </c>
      <c r="BQ89" s="14" t="s">
        <v>54</v>
      </c>
      <c r="BR89" s="14" t="s">
        <v>54</v>
      </c>
      <c r="BS89" s="14" t="s">
        <v>54</v>
      </c>
      <c r="BT89" s="14" t="s">
        <v>54</v>
      </c>
      <c r="BU89" s="14" t="s">
        <v>54</v>
      </c>
      <c r="BV89" s="14" t="s">
        <v>54</v>
      </c>
    </row>
    <row r="90" spans="1:80" ht="14.25">
      <c r="A90" s="38" t="s">
        <v>138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2" t="s">
        <v>133</v>
      </c>
      <c r="BT90" s="2" t="s">
        <v>133</v>
      </c>
      <c r="BU90" s="13" t="s">
        <v>133</v>
      </c>
      <c r="BV90" s="2" t="s">
        <v>133</v>
      </c>
      <c r="BW90" s="3" t="s">
        <v>133</v>
      </c>
      <c r="BX90" s="37" t="s">
        <v>133</v>
      </c>
      <c r="BY90" s="3" t="s">
        <v>133</v>
      </c>
      <c r="BZ90" s="3" t="s">
        <v>133</v>
      </c>
      <c r="CA90" s="52">
        <v>17</v>
      </c>
      <c r="CB90" s="3">
        <f>17*1.22</f>
        <v>20.74</v>
      </c>
    </row>
    <row r="91" spans="1:80" ht="14.25">
      <c r="A91" s="38" t="s">
        <v>140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2" t="s">
        <v>133</v>
      </c>
      <c r="BT91" s="2" t="s">
        <v>133</v>
      </c>
      <c r="BU91" s="13" t="s">
        <v>133</v>
      </c>
      <c r="BV91" s="2" t="s">
        <v>133</v>
      </c>
      <c r="BW91" s="3" t="s">
        <v>133</v>
      </c>
      <c r="BX91" s="37" t="s">
        <v>133</v>
      </c>
      <c r="BY91" s="3" t="s">
        <v>133</v>
      </c>
      <c r="BZ91" s="3" t="s">
        <v>133</v>
      </c>
      <c r="CA91" s="52">
        <v>3</v>
      </c>
      <c r="CB91" s="3">
        <v>6</v>
      </c>
    </row>
    <row r="92" spans="1:79" ht="14.25">
      <c r="A92" s="38" t="s">
        <v>141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2" t="s">
        <v>133</v>
      </c>
      <c r="BT92" s="2" t="s">
        <v>133</v>
      </c>
      <c r="BU92" s="13" t="s">
        <v>133</v>
      </c>
      <c r="BV92" s="2" t="s">
        <v>133</v>
      </c>
      <c r="BW92" s="3" t="s">
        <v>133</v>
      </c>
      <c r="BX92" s="37" t="s">
        <v>133</v>
      </c>
      <c r="BY92" s="3" t="s">
        <v>133</v>
      </c>
      <c r="BZ92" s="3" t="s">
        <v>133</v>
      </c>
      <c r="CA92" s="52">
        <v>4</v>
      </c>
    </row>
    <row r="93" spans="1:80" ht="14.25">
      <c r="A93" s="38" t="s">
        <v>147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2"/>
      <c r="BT93" s="2"/>
      <c r="BU93" s="13"/>
      <c r="BV93" s="2"/>
      <c r="BX93" s="37"/>
      <c r="CB93" s="3">
        <v>20</v>
      </c>
    </row>
    <row r="94" spans="1:79" s="43" customFormat="1" ht="14.25">
      <c r="A94" s="47" t="s">
        <v>25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7"/>
      <c r="CA94" s="52"/>
    </row>
    <row r="95" spans="1:79" ht="14.25">
      <c r="A95" s="17" t="s">
        <v>49</v>
      </c>
      <c r="B95" s="13"/>
      <c r="C95" s="13">
        <v>0.4</v>
      </c>
      <c r="D95" s="13">
        <v>0.4</v>
      </c>
      <c r="E95" s="13">
        <v>0.4</v>
      </c>
      <c r="F95" s="13">
        <v>0.4</v>
      </c>
      <c r="G95" s="13">
        <v>0.4</v>
      </c>
      <c r="H95" s="13">
        <v>0.4</v>
      </c>
      <c r="I95" s="13">
        <v>0.4</v>
      </c>
      <c r="J95" s="13">
        <v>0.4</v>
      </c>
      <c r="K95" s="13">
        <v>0.4</v>
      </c>
      <c r="L95" s="13">
        <v>0.4</v>
      </c>
      <c r="M95" s="13">
        <v>0.4</v>
      </c>
      <c r="N95" s="13">
        <v>0.4</v>
      </c>
      <c r="O95" s="13">
        <v>0.4</v>
      </c>
      <c r="P95" s="13">
        <v>0.4</v>
      </c>
      <c r="Q95" s="13">
        <v>0.4</v>
      </c>
      <c r="R95" s="13">
        <v>0.4</v>
      </c>
      <c r="S95" s="13">
        <v>0.4</v>
      </c>
      <c r="T95" s="13">
        <v>0.4</v>
      </c>
      <c r="U95" s="13">
        <v>0.4</v>
      </c>
      <c r="V95" s="13">
        <v>0.4</v>
      </c>
      <c r="W95" s="13">
        <v>5</v>
      </c>
      <c r="X95" s="13" t="s">
        <v>45</v>
      </c>
      <c r="Y95" s="13" t="s">
        <v>45</v>
      </c>
      <c r="Z95" s="13" t="s">
        <v>45</v>
      </c>
      <c r="AA95" s="13" t="s">
        <v>45</v>
      </c>
      <c r="AB95" s="13" t="s">
        <v>45</v>
      </c>
      <c r="AC95" s="13" t="s">
        <v>45</v>
      </c>
      <c r="AD95" s="13" t="s">
        <v>45</v>
      </c>
      <c r="AE95" s="13" t="s">
        <v>45</v>
      </c>
      <c r="AF95" s="13" t="s">
        <v>45</v>
      </c>
      <c r="AG95" s="13" t="s">
        <v>45</v>
      </c>
      <c r="AH95" s="13">
        <v>0.7</v>
      </c>
      <c r="AI95" s="13">
        <v>0.7</v>
      </c>
      <c r="AJ95" s="13">
        <v>0.7</v>
      </c>
      <c r="AK95" s="13">
        <v>0.8</v>
      </c>
      <c r="AL95" s="13">
        <v>0.8</v>
      </c>
      <c r="AM95" s="13">
        <v>0.83</v>
      </c>
      <c r="AN95" s="13">
        <v>0.8</v>
      </c>
      <c r="AO95" s="13">
        <v>0.8</v>
      </c>
      <c r="AP95" s="13">
        <f>(45*21)/1000</f>
        <v>0.945</v>
      </c>
      <c r="AQ95" s="13">
        <f aca="true" t="shared" si="0" ref="AQ95:AT96">(45*20)/1000</f>
        <v>0.9</v>
      </c>
      <c r="AR95" s="13">
        <f t="shared" si="0"/>
        <v>0.9</v>
      </c>
      <c r="AS95" s="13">
        <f t="shared" si="0"/>
        <v>0.9</v>
      </c>
      <c r="AT95" s="13">
        <f t="shared" si="0"/>
        <v>0.9</v>
      </c>
      <c r="AU95" s="13">
        <f>(45*21)/1000</f>
        <v>0.945</v>
      </c>
      <c r="AV95" s="13">
        <v>0.9</v>
      </c>
      <c r="AW95" s="13">
        <v>0.9</v>
      </c>
      <c r="AX95" s="13">
        <v>0.9</v>
      </c>
      <c r="AY95" s="13">
        <v>0.9</v>
      </c>
      <c r="AZ95" s="13">
        <v>0.9</v>
      </c>
      <c r="BA95" s="13">
        <v>0.45</v>
      </c>
      <c r="BB95" s="13">
        <v>0.45</v>
      </c>
      <c r="BC95" s="13">
        <v>0.45</v>
      </c>
      <c r="BD95" s="13">
        <v>0.45</v>
      </c>
      <c r="BE95" s="13">
        <v>0.45</v>
      </c>
      <c r="BF95" s="13">
        <v>0.9</v>
      </c>
      <c r="BG95" s="13">
        <v>0.9</v>
      </c>
      <c r="BH95" s="13">
        <v>0.9</v>
      </c>
      <c r="BI95" s="13">
        <v>0.9</v>
      </c>
      <c r="BJ95" s="13">
        <v>0.85</v>
      </c>
      <c r="BK95" s="13">
        <v>0.85</v>
      </c>
      <c r="BL95" s="13">
        <v>0.85</v>
      </c>
      <c r="BM95" s="13">
        <v>0.85</v>
      </c>
      <c r="BN95" s="13">
        <v>0.45</v>
      </c>
      <c r="BO95" s="13">
        <v>0.45</v>
      </c>
      <c r="BP95" s="13">
        <v>0.45</v>
      </c>
      <c r="BQ95" s="13">
        <v>0.45</v>
      </c>
      <c r="BR95" s="13">
        <v>0.45</v>
      </c>
      <c r="BS95" s="13">
        <v>0.45</v>
      </c>
      <c r="BT95" s="13">
        <v>0.45</v>
      </c>
      <c r="BU95" s="13">
        <v>1.4</v>
      </c>
      <c r="BV95" s="2">
        <v>1.9</v>
      </c>
      <c r="BW95" s="3">
        <v>1.9</v>
      </c>
      <c r="BX95" s="21"/>
      <c r="CA95" s="52" t="s">
        <v>144</v>
      </c>
    </row>
    <row r="96" spans="1:79" ht="14.25">
      <c r="A96" s="17" t="s">
        <v>50</v>
      </c>
      <c r="B96" s="13"/>
      <c r="C96" s="13">
        <v>0.45</v>
      </c>
      <c r="D96" s="13">
        <v>0.45</v>
      </c>
      <c r="E96" s="13">
        <v>0.45</v>
      </c>
      <c r="F96" s="13">
        <v>0.45</v>
      </c>
      <c r="G96" s="13">
        <v>0.45</v>
      </c>
      <c r="H96" s="13">
        <v>0.45</v>
      </c>
      <c r="I96" s="13">
        <v>0.45</v>
      </c>
      <c r="J96" s="13">
        <v>0.45</v>
      </c>
      <c r="K96" s="13">
        <v>0.45</v>
      </c>
      <c r="L96" s="13">
        <v>0.45</v>
      </c>
      <c r="M96" s="13">
        <v>0.45</v>
      </c>
      <c r="N96" s="13">
        <v>0.45</v>
      </c>
      <c r="O96" s="13">
        <v>0.45</v>
      </c>
      <c r="P96" s="13">
        <v>0.45</v>
      </c>
      <c r="Q96" s="13">
        <v>0.45</v>
      </c>
      <c r="R96" s="13">
        <v>0.45</v>
      </c>
      <c r="S96" s="13">
        <v>0.45</v>
      </c>
      <c r="T96" s="13">
        <v>0.45</v>
      </c>
      <c r="U96" s="13">
        <v>0.45</v>
      </c>
      <c r="V96" s="13">
        <v>0.45</v>
      </c>
      <c r="W96" s="13">
        <v>5</v>
      </c>
      <c r="X96" s="13" t="s">
        <v>45</v>
      </c>
      <c r="Y96" s="13" t="s">
        <v>45</v>
      </c>
      <c r="Z96" s="13" t="s">
        <v>45</v>
      </c>
      <c r="AA96" s="13" t="s">
        <v>45</v>
      </c>
      <c r="AB96" s="13" t="s">
        <v>45</v>
      </c>
      <c r="AC96" s="13" t="s">
        <v>45</v>
      </c>
      <c r="AD96" s="13" t="s">
        <v>45</v>
      </c>
      <c r="AE96" s="13" t="s">
        <v>45</v>
      </c>
      <c r="AF96" s="13" t="s">
        <v>45</v>
      </c>
      <c r="AG96" s="13" t="s">
        <v>45</v>
      </c>
      <c r="AH96" s="13">
        <v>0.8</v>
      </c>
      <c r="AI96" s="13">
        <v>0.8</v>
      </c>
      <c r="AJ96" s="13">
        <v>0.8</v>
      </c>
      <c r="AK96" s="13">
        <v>0.9</v>
      </c>
      <c r="AL96" s="13">
        <v>0.9</v>
      </c>
      <c r="AM96" s="13">
        <v>0.95</v>
      </c>
      <c r="AN96" s="13">
        <v>0.9</v>
      </c>
      <c r="AO96" s="13">
        <v>0.9</v>
      </c>
      <c r="AP96" s="13">
        <f>(45*21)/1000</f>
        <v>0.945</v>
      </c>
      <c r="AQ96" s="13">
        <f t="shared" si="0"/>
        <v>0.9</v>
      </c>
      <c r="AR96" s="13">
        <f t="shared" si="0"/>
        <v>0.9</v>
      </c>
      <c r="AS96" s="13">
        <f t="shared" si="0"/>
        <v>0.9</v>
      </c>
      <c r="AT96" s="13">
        <f t="shared" si="0"/>
        <v>0.9</v>
      </c>
      <c r="AU96" s="13">
        <f>(45*21)/1000</f>
        <v>0.945</v>
      </c>
      <c r="AV96" s="13">
        <v>0.9</v>
      </c>
      <c r="AW96" s="13">
        <v>0.9</v>
      </c>
      <c r="AX96" s="13">
        <v>0.9</v>
      </c>
      <c r="AY96" s="13">
        <v>0.9</v>
      </c>
      <c r="AZ96" s="13">
        <v>0.9</v>
      </c>
      <c r="BA96" s="13">
        <v>0.45</v>
      </c>
      <c r="BB96" s="13">
        <v>0.45</v>
      </c>
      <c r="BC96" s="13">
        <v>0.45</v>
      </c>
      <c r="BD96" s="13">
        <v>0.45</v>
      </c>
      <c r="BE96" s="13">
        <v>0.45</v>
      </c>
      <c r="BF96" s="13">
        <v>0.9</v>
      </c>
      <c r="BG96" s="13">
        <v>0.9</v>
      </c>
      <c r="BH96" s="13">
        <v>0.9</v>
      </c>
      <c r="BI96" s="13">
        <v>0.9</v>
      </c>
      <c r="BJ96" s="13">
        <v>0.85</v>
      </c>
      <c r="BK96" s="13">
        <v>0.85</v>
      </c>
      <c r="BL96" s="13">
        <v>0.85</v>
      </c>
      <c r="BM96" s="13">
        <v>0.85</v>
      </c>
      <c r="BN96" s="13">
        <v>0.45</v>
      </c>
      <c r="BO96" s="13">
        <v>0.45</v>
      </c>
      <c r="BP96" s="13">
        <v>0.45</v>
      </c>
      <c r="BQ96" s="13">
        <v>0.45</v>
      </c>
      <c r="BR96" s="13">
        <v>0.45</v>
      </c>
      <c r="BS96" s="13">
        <v>0.45</v>
      </c>
      <c r="BT96" s="13">
        <v>0.45</v>
      </c>
      <c r="BU96" s="13">
        <v>1.4</v>
      </c>
      <c r="BV96" s="2">
        <v>1.9</v>
      </c>
      <c r="BW96" s="3">
        <v>1.9</v>
      </c>
      <c r="BX96" s="21"/>
      <c r="CA96" s="52" t="s">
        <v>144</v>
      </c>
    </row>
    <row r="97" spans="1:76" ht="14.25">
      <c r="A97" s="12"/>
      <c r="B97" s="14"/>
      <c r="C97" s="14"/>
      <c r="D97" s="14"/>
      <c r="E97" s="14"/>
      <c r="F97" s="14"/>
      <c r="G97" s="14"/>
      <c r="H97" s="14"/>
      <c r="I97" s="14"/>
      <c r="J97" s="14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BU97" s="1"/>
      <c r="BX97" s="21"/>
    </row>
    <row r="98" spans="1:79" s="43" customFormat="1" ht="14.25">
      <c r="A98" s="47" t="s">
        <v>32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CA98" s="52"/>
    </row>
    <row r="99" spans="1:77" ht="14.25">
      <c r="A99" s="17" t="s">
        <v>18</v>
      </c>
      <c r="B99" s="14">
        <v>9</v>
      </c>
      <c r="C99" s="14">
        <v>7</v>
      </c>
      <c r="D99" s="14">
        <v>7</v>
      </c>
      <c r="E99" s="14">
        <v>7</v>
      </c>
      <c r="F99" s="14">
        <v>7</v>
      </c>
      <c r="G99" s="14">
        <v>7</v>
      </c>
      <c r="H99" s="14">
        <v>7</v>
      </c>
      <c r="I99" s="14">
        <v>7</v>
      </c>
      <c r="J99" s="14">
        <v>7</v>
      </c>
      <c r="K99" s="13">
        <v>7</v>
      </c>
      <c r="L99" s="13">
        <v>7</v>
      </c>
      <c r="M99" s="13">
        <v>7</v>
      </c>
      <c r="N99" s="13">
        <v>7</v>
      </c>
      <c r="O99" s="13">
        <v>7</v>
      </c>
      <c r="P99" s="13">
        <v>7</v>
      </c>
      <c r="Q99" s="13">
        <v>7</v>
      </c>
      <c r="R99" s="13">
        <v>9</v>
      </c>
      <c r="S99" s="13">
        <v>9</v>
      </c>
      <c r="T99" s="13">
        <v>9</v>
      </c>
      <c r="U99" s="13">
        <v>8</v>
      </c>
      <c r="V99" s="13">
        <v>9</v>
      </c>
      <c r="W99" s="13">
        <v>9</v>
      </c>
      <c r="X99" s="13">
        <v>9</v>
      </c>
      <c r="Y99" s="13">
        <v>9</v>
      </c>
      <c r="Z99" s="13">
        <v>8</v>
      </c>
      <c r="AA99" s="13">
        <v>8</v>
      </c>
      <c r="AB99" s="13">
        <v>9</v>
      </c>
      <c r="AC99" s="13">
        <v>9</v>
      </c>
      <c r="AD99" s="13">
        <v>9</v>
      </c>
      <c r="AE99" s="13">
        <v>9</v>
      </c>
      <c r="AF99" s="13">
        <v>9</v>
      </c>
      <c r="AG99" s="13">
        <v>9</v>
      </c>
      <c r="AH99" s="13">
        <v>9</v>
      </c>
      <c r="AI99" s="13">
        <v>9</v>
      </c>
      <c r="AJ99" s="13">
        <v>8</v>
      </c>
      <c r="AK99" s="13">
        <v>8</v>
      </c>
      <c r="AL99" s="13">
        <v>8</v>
      </c>
      <c r="AM99" s="13">
        <v>8</v>
      </c>
      <c r="AN99" s="13">
        <v>8</v>
      </c>
      <c r="AO99" s="13">
        <v>8</v>
      </c>
      <c r="AP99" s="13">
        <v>8</v>
      </c>
      <c r="AQ99" s="13">
        <v>8</v>
      </c>
      <c r="AR99" s="13">
        <v>8</v>
      </c>
      <c r="AS99" s="13">
        <v>8</v>
      </c>
      <c r="AT99" s="13">
        <v>8</v>
      </c>
      <c r="AU99" s="13">
        <v>8</v>
      </c>
      <c r="AV99" s="13">
        <v>10</v>
      </c>
      <c r="AW99" s="13">
        <v>10</v>
      </c>
      <c r="AX99" s="13">
        <v>10</v>
      </c>
      <c r="AY99" s="2">
        <v>10</v>
      </c>
      <c r="AZ99" s="2">
        <v>10</v>
      </c>
      <c r="BA99" s="2">
        <v>10</v>
      </c>
      <c r="BB99" s="2">
        <v>10</v>
      </c>
      <c r="BC99" s="2">
        <v>10</v>
      </c>
      <c r="BD99" s="2">
        <v>10</v>
      </c>
      <c r="BE99" s="2">
        <v>10</v>
      </c>
      <c r="BF99" s="2">
        <v>10</v>
      </c>
      <c r="BG99" s="2">
        <v>10</v>
      </c>
      <c r="BH99" s="2">
        <v>10</v>
      </c>
      <c r="BI99" s="2">
        <v>10</v>
      </c>
      <c r="BJ99" s="2">
        <v>10</v>
      </c>
      <c r="BK99" s="2">
        <v>10</v>
      </c>
      <c r="BL99" s="2">
        <v>10</v>
      </c>
      <c r="BM99" s="2">
        <v>10</v>
      </c>
      <c r="BN99" s="2">
        <v>10</v>
      </c>
      <c r="BO99" s="2">
        <v>10</v>
      </c>
      <c r="BP99" s="2">
        <v>10</v>
      </c>
      <c r="BQ99" s="2">
        <v>10</v>
      </c>
      <c r="BR99" s="2">
        <v>10</v>
      </c>
      <c r="BS99" s="2">
        <v>10</v>
      </c>
      <c r="BT99" s="2">
        <v>10</v>
      </c>
      <c r="BU99" s="13">
        <v>10</v>
      </c>
      <c r="BV99" s="2">
        <v>10</v>
      </c>
      <c r="BW99" s="3">
        <v>10</v>
      </c>
      <c r="BX99" s="21">
        <v>4</v>
      </c>
      <c r="BY99" s="3">
        <v>4</v>
      </c>
    </row>
    <row r="100" spans="1:77" ht="14.25">
      <c r="A100" s="17" t="s">
        <v>128</v>
      </c>
      <c r="BX100" s="21">
        <v>2</v>
      </c>
      <c r="BY100" s="3">
        <v>2</v>
      </c>
    </row>
    <row r="101" spans="1:80" ht="14.25">
      <c r="A101" s="35" t="s">
        <v>142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X101" s="21"/>
      <c r="CA101" s="52">
        <v>1</v>
      </c>
      <c r="CB101" s="3">
        <v>1</v>
      </c>
    </row>
    <row r="102" spans="1:79" ht="14.25">
      <c r="A102" s="35" t="s">
        <v>143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X102" s="21"/>
      <c r="CA102" s="52">
        <v>4</v>
      </c>
    </row>
    <row r="103" spans="1:79" ht="14.25">
      <c r="A103" s="35" t="s">
        <v>132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" t="s">
        <v>133</v>
      </c>
      <c r="BT103" s="3" t="s">
        <v>133</v>
      </c>
      <c r="BU103" s="3" t="s">
        <v>133</v>
      </c>
      <c r="BV103" s="3" t="s">
        <v>133</v>
      </c>
      <c r="BW103" s="3" t="s">
        <v>133</v>
      </c>
      <c r="BX103" s="3" t="s">
        <v>133</v>
      </c>
      <c r="BY103" s="3" t="s">
        <v>133</v>
      </c>
      <c r="BZ103" s="3" t="s">
        <v>133</v>
      </c>
      <c r="CA103" s="52">
        <v>0.3</v>
      </c>
    </row>
    <row r="104" spans="1:76" ht="14.25">
      <c r="A104" s="84" t="s">
        <v>84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6"/>
    </row>
    <row r="105" spans="1:76" ht="14.25">
      <c r="A105" s="55" t="s">
        <v>68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7"/>
    </row>
    <row r="106" spans="1:76" ht="14.25">
      <c r="A106" s="5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60"/>
    </row>
    <row r="107" spans="1:76" ht="14.25">
      <c r="A107" s="55" t="s">
        <v>69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7"/>
    </row>
    <row r="108" ht="14.25">
      <c r="BX108" s="25"/>
    </row>
    <row r="109" ht="14.25">
      <c r="BX109" s="25"/>
    </row>
    <row r="110" ht="14.25">
      <c r="BX110" s="25"/>
    </row>
    <row r="111" ht="14.25">
      <c r="BX111" s="23"/>
    </row>
    <row r="112" ht="14.25">
      <c r="BX112" s="21"/>
    </row>
    <row r="113" ht="14.25">
      <c r="BX113" s="21"/>
    </row>
  </sheetData>
  <sheetProtection/>
  <mergeCells count="12">
    <mergeCell ref="A4:A5"/>
    <mergeCell ref="A104:BX104"/>
    <mergeCell ref="A105:BX105"/>
    <mergeCell ref="A107:BX107"/>
    <mergeCell ref="A106:BX106"/>
    <mergeCell ref="A1:A3"/>
    <mergeCell ref="BY40:BY43"/>
    <mergeCell ref="BS1:BY3"/>
    <mergeCell ref="BS4:CB4"/>
    <mergeCell ref="BZ40:BZ43"/>
    <mergeCell ref="BZ3:CB3"/>
    <mergeCell ref="E3:J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CEMPRE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CEMPRE01</dc:creator>
  <cp:keywords/>
  <dc:description/>
  <cp:lastModifiedBy>Usuario</cp:lastModifiedBy>
  <cp:lastPrinted>2006-05-08T18:03:27Z</cp:lastPrinted>
  <dcterms:created xsi:type="dcterms:W3CDTF">2006-04-22T05:54:05Z</dcterms:created>
  <dcterms:modified xsi:type="dcterms:W3CDTF">2023-08-15T16:32:31Z</dcterms:modified>
  <cp:category/>
  <cp:version/>
  <cp:contentType/>
  <cp:contentStatus/>
</cp:coreProperties>
</file>